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28" windowWidth="15192" windowHeight="9096"/>
  </bookViews>
  <sheets>
    <sheet name="LIITE 1. Luettelo veloista" sheetId="2" r:id="rId1"/>
    <sheet name="LIITE 2. Velkojen vakuudet" sheetId="1" r:id="rId2"/>
    <sheet name="Taul3" sheetId="3" r:id="rId3"/>
  </sheets>
  <definedNames>
    <definedName name="_xlnm.Print_Area" localSheetId="0">'LIITE 1. Luettelo veloista'!$A$1:$F$30</definedName>
    <definedName name="_xlnm.Print_Area" localSheetId="1">'LIITE 2. Velkojen vakuudet'!$A$1:$J$37</definedName>
  </definedNames>
  <calcPr calcId="145621"/>
</workbook>
</file>

<file path=xl/calcChain.xml><?xml version="1.0" encoding="utf-8"?>
<calcChain xmlns="http://schemas.openxmlformats.org/spreadsheetml/2006/main">
  <c r="F25" i="1" l="1"/>
  <c r="C25" i="1"/>
  <c r="E25" i="1"/>
  <c r="E30" i="2"/>
  <c r="D30" i="2"/>
  <c r="E19" i="2"/>
  <c r="F17" i="1" l="1"/>
  <c r="D32" i="1"/>
  <c r="D31" i="1"/>
  <c r="D35" i="1"/>
  <c r="H25" i="1" l="1"/>
  <c r="I25" i="1"/>
  <c r="D33" i="1" l="1"/>
  <c r="C29" i="1"/>
  <c r="D36" i="1" l="1"/>
  <c r="D37" i="1" s="1"/>
  <c r="E37" i="1" s="1"/>
</calcChain>
</file>

<file path=xl/sharedStrings.xml><?xml version="1.0" encoding="utf-8"?>
<sst xmlns="http://schemas.openxmlformats.org/spreadsheetml/2006/main" count="144" uniqueCount="53">
  <si>
    <t xml:space="preserve"> </t>
  </si>
  <si>
    <t>Päivämäärä</t>
  </si>
  <si>
    <t>Kiinnitysmäärä</t>
  </si>
  <si>
    <t>Pantattu velka</t>
  </si>
  <si>
    <t>Panttaus</t>
  </si>
  <si>
    <t>€</t>
  </si>
  <si>
    <t xml:space="preserve">Yhteensä </t>
  </si>
  <si>
    <t xml:space="preserve">  </t>
  </si>
  <si>
    <t>Jäljellä oleva pantattu velka</t>
  </si>
  <si>
    <t>Lainansaaja</t>
  </si>
  <si>
    <t>Kiinteistötunnus</t>
  </si>
  <si>
    <r>
      <t xml:space="preserve">Kiinnityksen kohde </t>
    </r>
    <r>
      <rPr>
        <sz val="10"/>
        <rFont val="Arial"/>
        <family val="2"/>
      </rPr>
      <t>(kiinteistötunnus tai laitostunnus</t>
    </r>
  </si>
  <si>
    <r>
      <t xml:space="preserve">Kiinteistön hallinta </t>
    </r>
    <r>
      <rPr>
        <sz val="10"/>
        <rFont val="Arial"/>
        <family val="2"/>
      </rPr>
      <t>(omistustontti tai vuokratontti)</t>
    </r>
  </si>
  <si>
    <t>Kohde nimi / osoite</t>
  </si>
  <si>
    <t>Vuokratontti</t>
  </si>
  <si>
    <t>asunnot</t>
  </si>
  <si>
    <t>muut tilat</t>
  </si>
  <si>
    <t>Aikaisemmat kiinnitykset</t>
  </si>
  <si>
    <t>Uusi kiinnitys</t>
  </si>
  <si>
    <t>Haltija</t>
  </si>
  <si>
    <t>Helsinki</t>
  </si>
  <si>
    <t>jne</t>
  </si>
  <si>
    <t>Luottolaitos X</t>
  </si>
  <si>
    <t>Jälkipanttaus (aiempi mahdollinen jälkipanttaus)</t>
  </si>
  <si>
    <t>Asunto Oy Kotimaa</t>
  </si>
  <si>
    <t>91-11--111-11</t>
  </si>
  <si>
    <t>91-11-111-11-L1</t>
  </si>
  <si>
    <t xml:space="preserve">Esimerkki </t>
  </si>
  <si>
    <t>Kotikatu 1</t>
  </si>
  <si>
    <t xml:space="preserve">LUETTELO VELOISTA JA NIIDEN VAKUUKSISTA </t>
  </si>
  <si>
    <t xml:space="preserve">Päivämäärä </t>
  </si>
  <si>
    <t>Käypäarvo</t>
  </si>
  <si>
    <t>UUSI kiinnitys</t>
  </si>
  <si>
    <t>Luottolaitos Y</t>
  </si>
  <si>
    <t>yht./luottolaitos</t>
  </si>
  <si>
    <t>Jälj. oleva aik.velkapääoma</t>
  </si>
  <si>
    <t>Jälj. oleva uusi.velkapääoma</t>
  </si>
  <si>
    <t>käyvästä arvosta</t>
  </si>
  <si>
    <t xml:space="preserve">Velkojen osuus </t>
  </si>
  <si>
    <t>Luottolaitos ZZZ</t>
  </si>
  <si>
    <t>LAINAT</t>
  </si>
  <si>
    <t>Nostoajankohta</t>
  </si>
  <si>
    <t xml:space="preserve">Alkuperäinen </t>
  </si>
  <si>
    <t>velkapääoma</t>
  </si>
  <si>
    <t>Käyttötarkoitus</t>
  </si>
  <si>
    <t>Luottolaitos</t>
  </si>
  <si>
    <t xml:space="preserve">Kattokorjaus </t>
  </si>
  <si>
    <t>Julkisivut</t>
  </si>
  <si>
    <t>Jäjellä oleva</t>
  </si>
  <si>
    <t xml:space="preserve">LUETTELO aikaisemmista VELOISTA </t>
  </si>
  <si>
    <t>KIINNITYKSET (=rasitustodistus)</t>
  </si>
  <si>
    <t>LIITE 1</t>
  </si>
  <si>
    <t>LIITE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</si>
</sst>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/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Border="1"/>
    <xf numFmtId="44" fontId="0" fillId="0" borderId="0" xfId="1" applyFont="1" applyBorder="1"/>
    <xf numFmtId="44" fontId="0" fillId="0" borderId="0" xfId="1" applyFont="1"/>
    <xf numFmtId="44" fontId="2" fillId="2" borderId="4" xfId="1" applyFont="1" applyFill="1" applyBorder="1"/>
    <xf numFmtId="44" fontId="5" fillId="0" borderId="9" xfId="1" applyFont="1" applyBorder="1"/>
    <xf numFmtId="44" fontId="0" fillId="0" borderId="10" xfId="1" applyFont="1" applyBorder="1"/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2" fillId="0" borderId="12" xfId="1" applyFont="1" applyBorder="1"/>
    <xf numFmtId="44" fontId="4" fillId="2" borderId="14" xfId="1" applyFont="1" applyFill="1" applyBorder="1"/>
    <xf numFmtId="44" fontId="0" fillId="0" borderId="15" xfId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7" xfId="0" applyBorder="1"/>
    <xf numFmtId="0" fontId="0" fillId="0" borderId="18" xfId="0" applyBorder="1"/>
    <xf numFmtId="0" fontId="0" fillId="0" borderId="3" xfId="0" applyBorder="1"/>
    <xf numFmtId="0" fontId="0" fillId="0" borderId="17" xfId="0" applyBorder="1"/>
    <xf numFmtId="164" fontId="2" fillId="0" borderId="21" xfId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4" fontId="2" fillId="0" borderId="0" xfId="1" applyNumberFormat="1" applyFont="1" applyBorder="1"/>
    <xf numFmtId="164" fontId="0" fillId="0" borderId="0" xfId="0" applyNumberFormat="1" applyBorder="1"/>
    <xf numFmtId="165" fontId="2" fillId="0" borderId="0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0" fontId="0" fillId="0" borderId="23" xfId="0" applyBorder="1"/>
    <xf numFmtId="44" fontId="2" fillId="2" borderId="1" xfId="1" applyFont="1" applyFill="1" applyBorder="1"/>
    <xf numFmtId="164" fontId="2" fillId="0" borderId="24" xfId="1" applyNumberFormat="1" applyFont="1" applyBorder="1" applyAlignment="1">
      <alignment horizontal="left"/>
    </xf>
    <xf numFmtId="44" fontId="0" fillId="0" borderId="23" xfId="1" applyFont="1" applyBorder="1"/>
    <xf numFmtId="164" fontId="0" fillId="0" borderId="10" xfId="1" applyNumberFormat="1" applyFont="1" applyBorder="1"/>
    <xf numFmtId="164" fontId="0" fillId="0" borderId="0" xfId="1" applyNumberFormat="1" applyFont="1" applyBorder="1"/>
    <xf numFmtId="164" fontId="2" fillId="2" borderId="6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1" fillId="0" borderId="0" xfId="0" applyFont="1"/>
    <xf numFmtId="44" fontId="2" fillId="2" borderId="0" xfId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0" fillId="0" borderId="5" xfId="0" applyBorder="1"/>
    <xf numFmtId="0" fontId="1" fillId="0" borderId="25" xfId="0" applyFont="1" applyBorder="1"/>
    <xf numFmtId="0" fontId="0" fillId="0" borderId="26" xfId="0" applyBorder="1"/>
    <xf numFmtId="0" fontId="0" fillId="0" borderId="25" xfId="0" applyBorder="1"/>
    <xf numFmtId="44" fontId="1" fillId="0" borderId="25" xfId="1" applyFont="1" applyBorder="1"/>
    <xf numFmtId="44" fontId="4" fillId="0" borderId="25" xfId="1" applyFont="1" applyBorder="1"/>
    <xf numFmtId="0" fontId="0" fillId="0" borderId="27" xfId="0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3" borderId="0" xfId="0" applyFont="1" applyFill="1"/>
    <xf numFmtId="10" fontId="0" fillId="0" borderId="0" xfId="2" applyNumberFormat="1" applyFont="1" applyBorder="1"/>
    <xf numFmtId="44" fontId="4" fillId="2" borderId="31" xfId="1" applyFont="1" applyFill="1" applyBorder="1"/>
    <xf numFmtId="164" fontId="0" fillId="3" borderId="17" xfId="1" applyNumberFormat="1" applyFont="1" applyFill="1" applyBorder="1"/>
    <xf numFmtId="0" fontId="0" fillId="3" borderId="0" xfId="0" applyFill="1"/>
    <xf numFmtId="164" fontId="0" fillId="3" borderId="15" xfId="1" applyNumberFormat="1" applyFont="1" applyFill="1" applyBorder="1"/>
    <xf numFmtId="164" fontId="1" fillId="3" borderId="17" xfId="1" applyNumberFormat="1" applyFont="1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18" xfId="0" applyFill="1" applyBorder="1"/>
    <xf numFmtId="44" fontId="0" fillId="3" borderId="15" xfId="1" applyFont="1" applyFill="1" applyBorder="1" applyAlignment="1">
      <alignment horizontal="left"/>
    </xf>
    <xf numFmtId="44" fontId="1" fillId="3" borderId="15" xfId="1" applyFont="1" applyFill="1" applyBorder="1"/>
    <xf numFmtId="164" fontId="2" fillId="3" borderId="30" xfId="1" applyNumberFormat="1" applyFont="1" applyFill="1" applyBorder="1"/>
    <xf numFmtId="44" fontId="4" fillId="2" borderId="28" xfId="1" applyFont="1" applyFill="1" applyBorder="1"/>
    <xf numFmtId="44" fontId="0" fillId="2" borderId="33" xfId="1" applyFont="1" applyFill="1" applyBorder="1"/>
    <xf numFmtId="164" fontId="2" fillId="2" borderId="34" xfId="1" applyNumberFormat="1" applyFont="1" applyFill="1" applyBorder="1" applyAlignment="1">
      <alignment horizontal="center"/>
    </xf>
    <xf numFmtId="44" fontId="2" fillId="2" borderId="34" xfId="1" applyFont="1" applyFill="1" applyBorder="1" applyAlignment="1">
      <alignment horizontal="center"/>
    </xf>
    <xf numFmtId="164" fontId="2" fillId="2" borderId="35" xfId="1" applyNumberFormat="1" applyFont="1" applyFill="1" applyBorder="1" applyAlignment="1">
      <alignment horizontal="center"/>
    </xf>
    <xf numFmtId="44" fontId="2" fillId="2" borderId="36" xfId="1" applyFont="1" applyFill="1" applyBorder="1" applyAlignment="1">
      <alignment horizontal="center"/>
    </xf>
    <xf numFmtId="164" fontId="1" fillId="2" borderId="29" xfId="1" applyNumberFormat="1" applyFont="1" applyFill="1" applyBorder="1" applyAlignment="1">
      <alignment horizontal="center"/>
    </xf>
    <xf numFmtId="44" fontId="1" fillId="2" borderId="37" xfId="1" applyFont="1" applyFill="1" applyBorder="1" applyAlignment="1">
      <alignment horizontal="center"/>
    </xf>
    <xf numFmtId="44" fontId="0" fillId="2" borderId="38" xfId="1" applyFont="1" applyFill="1" applyBorder="1"/>
    <xf numFmtId="44" fontId="2" fillId="2" borderId="39" xfId="1" applyFont="1" applyFill="1" applyBorder="1" applyAlignment="1">
      <alignment horizontal="center"/>
    </xf>
    <xf numFmtId="44" fontId="2" fillId="2" borderId="37" xfId="1" applyFont="1" applyFill="1" applyBorder="1" applyAlignment="1">
      <alignment horizontal="center"/>
    </xf>
    <xf numFmtId="44" fontId="4" fillId="2" borderId="40" xfId="1" applyFont="1" applyFill="1" applyBorder="1"/>
    <xf numFmtId="44" fontId="4" fillId="2" borderId="41" xfId="1" applyFont="1" applyFill="1" applyBorder="1" applyAlignment="1">
      <alignment horizontal="center"/>
    </xf>
    <xf numFmtId="44" fontId="4" fillId="2" borderId="37" xfId="1" applyFont="1" applyFill="1" applyBorder="1" applyAlignment="1">
      <alignment horizontal="center"/>
    </xf>
    <xf numFmtId="164" fontId="1" fillId="0" borderId="0" xfId="1" applyNumberFormat="1" applyFont="1" applyBorder="1"/>
    <xf numFmtId="164" fontId="9" fillId="0" borderId="0" xfId="1" applyNumberFormat="1" applyFont="1" applyBorder="1"/>
    <xf numFmtId="0" fontId="2" fillId="0" borderId="4" xfId="0" applyFont="1" applyBorder="1"/>
    <xf numFmtId="14" fontId="1" fillId="0" borderId="13" xfId="0" applyNumberFormat="1" applyFont="1" applyBorder="1" applyAlignment="1">
      <alignment horizontal="left"/>
    </xf>
    <xf numFmtId="164" fontId="0" fillId="2" borderId="17" xfId="1" applyNumberFormat="1" applyFont="1" applyFill="1" applyBorder="1"/>
    <xf numFmtId="164" fontId="0" fillId="2" borderId="16" xfId="1" applyNumberFormat="1" applyFont="1" applyFill="1" applyBorder="1"/>
    <xf numFmtId="14" fontId="4" fillId="2" borderId="3" xfId="0" applyNumberFormat="1" applyFont="1" applyFill="1" applyBorder="1"/>
    <xf numFmtId="164" fontId="0" fillId="2" borderId="7" xfId="1" applyNumberFormat="1" applyFont="1" applyFill="1" applyBorder="1"/>
    <xf numFmtId="164" fontId="0" fillId="2" borderId="18" xfId="1" applyNumberFormat="1" applyFont="1" applyFill="1" applyBorder="1"/>
    <xf numFmtId="9" fontId="6" fillId="3" borderId="20" xfId="2" applyFont="1" applyFill="1" applyBorder="1"/>
    <xf numFmtId="165" fontId="0" fillId="3" borderId="19" xfId="2" applyNumberFormat="1" applyFont="1" applyFill="1" applyBorder="1"/>
    <xf numFmtId="44" fontId="1" fillId="2" borderId="15" xfId="1" applyFont="1" applyFill="1" applyBorder="1"/>
    <xf numFmtId="164" fontId="0" fillId="5" borderId="16" xfId="1" applyNumberFormat="1" applyFont="1" applyFill="1" applyBorder="1"/>
    <xf numFmtId="0" fontId="0" fillId="5" borderId="0" xfId="0" applyFill="1"/>
    <xf numFmtId="164" fontId="0" fillId="5" borderId="17" xfId="1" applyNumberFormat="1" applyFont="1" applyFill="1" applyBorder="1"/>
    <xf numFmtId="14" fontId="1" fillId="5" borderId="15" xfId="1" applyNumberFormat="1" applyFont="1" applyFill="1" applyBorder="1"/>
    <xf numFmtId="164" fontId="2" fillId="5" borderId="16" xfId="1" applyNumberFormat="1" applyFont="1" applyFill="1" applyBorder="1"/>
    <xf numFmtId="0" fontId="0" fillId="5" borderId="3" xfId="0" applyFill="1" applyBorder="1"/>
    <xf numFmtId="0" fontId="0" fillId="5" borderId="7" xfId="0" applyFill="1" applyBorder="1"/>
    <xf numFmtId="0" fontId="0" fillId="5" borderId="18" xfId="0" applyFill="1" applyBorder="1"/>
    <xf numFmtId="164" fontId="10" fillId="0" borderId="0" xfId="1" applyNumberFormat="1" applyFont="1" applyBorder="1" applyAlignment="1">
      <alignment horizontal="left"/>
    </xf>
    <xf numFmtId="165" fontId="1" fillId="0" borderId="0" xfId="2" applyNumberFormat="1" applyFont="1"/>
    <xf numFmtId="44" fontId="1" fillId="0" borderId="0" xfId="1" applyFont="1" applyBorder="1"/>
    <xf numFmtId="164" fontId="8" fillId="0" borderId="0" xfId="0" applyNumberFormat="1" applyFont="1" applyBorder="1"/>
    <xf numFmtId="164" fontId="8" fillId="0" borderId="0" xfId="1" applyNumberFormat="1" applyFont="1" applyBorder="1"/>
    <xf numFmtId="0" fontId="1" fillId="0" borderId="0" xfId="0" applyFont="1" applyBorder="1"/>
    <xf numFmtId="164" fontId="7" fillId="0" borderId="0" xfId="1" applyNumberFormat="1" applyFont="1" applyBorder="1"/>
    <xf numFmtId="10" fontId="1" fillId="0" borderId="0" xfId="2" applyNumberFormat="1" applyFont="1" applyBorder="1"/>
    <xf numFmtId="164" fontId="0" fillId="6" borderId="17" xfId="1" applyNumberFormat="1" applyFont="1" applyFill="1" applyBorder="1"/>
    <xf numFmtId="14" fontId="1" fillId="6" borderId="15" xfId="1" applyNumberFormat="1" applyFont="1" applyFill="1" applyBorder="1"/>
    <xf numFmtId="164" fontId="0" fillId="6" borderId="16" xfId="1" applyNumberFormat="1" applyFont="1" applyFill="1" applyBorder="1"/>
    <xf numFmtId="14" fontId="4" fillId="6" borderId="3" xfId="0" applyNumberFormat="1" applyFont="1" applyFill="1" applyBorder="1"/>
    <xf numFmtId="164" fontId="0" fillId="6" borderId="7" xfId="1" applyNumberFormat="1" applyFont="1" applyFill="1" applyBorder="1"/>
    <xf numFmtId="164" fontId="0" fillId="6" borderId="18" xfId="1" applyNumberFormat="1" applyFont="1" applyFill="1" applyBorder="1"/>
    <xf numFmtId="0" fontId="1" fillId="6" borderId="0" xfId="0" applyFont="1" applyFill="1"/>
    <xf numFmtId="164" fontId="4" fillId="5" borderId="17" xfId="1" applyNumberFormat="1" applyFont="1" applyFill="1" applyBorder="1"/>
    <xf numFmtId="164" fontId="2" fillId="5" borderId="17" xfId="1" applyNumberFormat="1" applyFont="1" applyFill="1" applyBorder="1"/>
    <xf numFmtId="164" fontId="0" fillId="0" borderId="24" xfId="1" applyNumberFormat="1" applyFont="1" applyBorder="1"/>
    <xf numFmtId="164" fontId="0" fillId="0" borderId="22" xfId="1" applyNumberFormat="1" applyFont="1" applyBorder="1"/>
    <xf numFmtId="164" fontId="2" fillId="0" borderId="24" xfId="1" applyNumberFormat="1" applyFont="1" applyBorder="1"/>
    <xf numFmtId="164" fontId="10" fillId="0" borderId="0" xfId="1" applyNumberFormat="1" applyFont="1" applyBorder="1"/>
    <xf numFmtId="44" fontId="0" fillId="0" borderId="22" xfId="1" applyFont="1" applyBorder="1"/>
    <xf numFmtId="164" fontId="0" fillId="0" borderId="24" xfId="0" applyNumberFormat="1" applyBorder="1"/>
    <xf numFmtId="164" fontId="0" fillId="0" borderId="22" xfId="0" applyNumberFormat="1" applyBorder="1"/>
    <xf numFmtId="164" fontId="2" fillId="0" borderId="22" xfId="0" applyNumberFormat="1" applyFont="1" applyBorder="1"/>
    <xf numFmtId="164" fontId="2" fillId="0" borderId="42" xfId="1" applyNumberFormat="1" applyFont="1" applyBorder="1" applyAlignment="1">
      <alignment horizontal="left"/>
    </xf>
    <xf numFmtId="164" fontId="0" fillId="0" borderId="7" xfId="1" applyNumberFormat="1" applyFont="1" applyBorder="1"/>
    <xf numFmtId="10" fontId="2" fillId="2" borderId="34" xfId="2" applyNumberFormat="1" applyFont="1" applyFill="1" applyBorder="1"/>
    <xf numFmtId="0" fontId="1" fillId="2" borderId="0" xfId="0" applyFont="1" applyFill="1"/>
    <xf numFmtId="164" fontId="2" fillId="0" borderId="34" xfId="1" applyNumberFormat="1" applyFont="1" applyBorder="1" applyAlignment="1">
      <alignment horizontal="left"/>
    </xf>
    <xf numFmtId="164" fontId="1" fillId="3" borderId="43" xfId="1" applyNumberFormat="1" applyFont="1" applyFill="1" applyBorder="1"/>
    <xf numFmtId="164" fontId="0" fillId="3" borderId="43" xfId="1" applyNumberFormat="1" applyFont="1" applyFill="1" applyBorder="1"/>
    <xf numFmtId="164" fontId="2" fillId="3" borderId="16" xfId="1" applyNumberFormat="1" applyFont="1" applyFill="1" applyBorder="1"/>
    <xf numFmtId="44" fontId="1" fillId="0" borderId="12" xfId="1" applyFont="1" applyBorder="1"/>
    <xf numFmtId="164" fontId="2" fillId="3" borderId="0" xfId="1" applyNumberFormat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44" fontId="2" fillId="2" borderId="46" xfId="1" applyFont="1" applyFill="1" applyBorder="1" applyAlignment="1"/>
    <xf numFmtId="164" fontId="2" fillId="2" borderId="46" xfId="1" applyNumberFormat="1" applyFont="1" applyFill="1" applyBorder="1" applyAlignment="1"/>
    <xf numFmtId="44" fontId="0" fillId="2" borderId="45" xfId="1" applyFont="1" applyFill="1" applyBorder="1" applyAlignment="1"/>
    <xf numFmtId="164" fontId="2" fillId="2" borderId="45" xfId="1" applyNumberFormat="1" applyFont="1" applyFill="1" applyBorder="1" applyAlignment="1"/>
    <xf numFmtId="44" fontId="4" fillId="2" borderId="46" xfId="1" applyFont="1" applyFill="1" applyBorder="1" applyAlignment="1"/>
    <xf numFmtId="44" fontId="4" fillId="3" borderId="48" xfId="1" applyFont="1" applyFill="1" applyBorder="1"/>
    <xf numFmtId="14" fontId="0" fillId="3" borderId="49" xfId="1" applyNumberFormat="1" applyFont="1" applyFill="1" applyBorder="1" applyAlignment="1">
      <alignment horizontal="right"/>
    </xf>
    <xf numFmtId="44" fontId="2" fillId="2" borderId="50" xfId="1" applyFont="1" applyFill="1" applyBorder="1"/>
    <xf numFmtId="44" fontId="0" fillId="3" borderId="28" xfId="1" applyFont="1" applyFill="1" applyBorder="1" applyAlignment="1">
      <alignment horizontal="right"/>
    </xf>
    <xf numFmtId="14" fontId="2" fillId="3" borderId="15" xfId="1" applyNumberFormat="1" applyFont="1" applyFill="1" applyBorder="1" applyAlignment="1">
      <alignment horizontal="right"/>
    </xf>
    <xf numFmtId="164" fontId="1" fillId="3" borderId="30" xfId="1" applyNumberFormat="1" applyFont="1" applyFill="1" applyBorder="1"/>
    <xf numFmtId="164" fontId="0" fillId="3" borderId="30" xfId="1" applyNumberFormat="1" applyFont="1" applyFill="1" applyBorder="1"/>
    <xf numFmtId="164" fontId="1" fillId="3" borderId="0" xfId="1" applyNumberFormat="1" applyFont="1" applyFill="1" applyBorder="1"/>
    <xf numFmtId="164" fontId="0" fillId="3" borderId="0" xfId="1" applyNumberFormat="1" applyFont="1" applyFill="1" applyBorder="1"/>
    <xf numFmtId="0" fontId="0" fillId="3" borderId="30" xfId="0" applyFill="1" applyBorder="1"/>
    <xf numFmtId="164" fontId="2" fillId="0" borderId="51" xfId="1" applyNumberFormat="1" applyFont="1" applyBorder="1" applyAlignment="1">
      <alignment horizontal="left"/>
    </xf>
    <xf numFmtId="44" fontId="0" fillId="3" borderId="52" xfId="1" applyFont="1" applyFill="1" applyBorder="1"/>
    <xf numFmtId="0" fontId="0" fillId="3" borderId="53" xfId="0" applyFill="1" applyBorder="1"/>
    <xf numFmtId="0" fontId="1" fillId="3" borderId="53" xfId="0" applyFont="1" applyFill="1" applyBorder="1"/>
    <xf numFmtId="165" fontId="0" fillId="3" borderId="54" xfId="2" applyNumberFormat="1" applyFont="1" applyFill="1" applyBorder="1"/>
    <xf numFmtId="44" fontId="1" fillId="0" borderId="33" xfId="1" applyFont="1" applyBorder="1"/>
    <xf numFmtId="44" fontId="1" fillId="3" borderId="55" xfId="1" applyFont="1" applyFill="1" applyBorder="1"/>
    <xf numFmtId="44" fontId="0" fillId="3" borderId="56" xfId="1" applyFont="1" applyFill="1" applyBorder="1"/>
    <xf numFmtId="164" fontId="1" fillId="3" borderId="57" xfId="1" applyNumberFormat="1" applyFont="1" applyFill="1" applyBorder="1"/>
    <xf numFmtId="164" fontId="0" fillId="3" borderId="58" xfId="1" applyNumberFormat="1" applyFont="1" applyFill="1" applyBorder="1"/>
    <xf numFmtId="0" fontId="0" fillId="3" borderId="59" xfId="0" applyFill="1" applyBorder="1"/>
    <xf numFmtId="44" fontId="2" fillId="3" borderId="0" xfId="1" applyFont="1" applyFill="1" applyBorder="1"/>
    <xf numFmtId="165" fontId="2" fillId="3" borderId="0" xfId="2" applyNumberFormat="1" applyFont="1" applyFill="1" applyBorder="1" applyAlignment="1">
      <alignment horizontal="right"/>
    </xf>
    <xf numFmtId="164" fontId="2" fillId="3" borderId="0" xfId="1" applyNumberFormat="1" applyFont="1" applyFill="1" applyBorder="1"/>
    <xf numFmtId="44" fontId="10" fillId="3" borderId="2" xfId="1" applyFont="1" applyFill="1" applyBorder="1"/>
    <xf numFmtId="164" fontId="2" fillId="5" borderId="22" xfId="1" applyNumberFormat="1" applyFont="1" applyFill="1" applyBorder="1"/>
    <xf numFmtId="164" fontId="2" fillId="2" borderId="21" xfId="1" applyNumberFormat="1" applyFont="1" applyFill="1" applyBorder="1" applyAlignment="1">
      <alignment horizontal="left"/>
    </xf>
    <xf numFmtId="14" fontId="0" fillId="5" borderId="60" xfId="1" applyNumberFormat="1" applyFont="1" applyFill="1" applyBorder="1" applyAlignment="1">
      <alignment horizontal="right"/>
    </xf>
    <xf numFmtId="164" fontId="0" fillId="5" borderId="61" xfId="1" applyNumberFormat="1" applyFont="1" applyFill="1" applyBorder="1"/>
    <xf numFmtId="14" fontId="0" fillId="5" borderId="16" xfId="1" applyNumberFormat="1" applyFont="1" applyFill="1" applyBorder="1" applyAlignment="1">
      <alignment horizontal="right"/>
    </xf>
    <xf numFmtId="14" fontId="0" fillId="6" borderId="16" xfId="1" applyNumberFormat="1" applyFont="1" applyFill="1" applyBorder="1" applyAlignment="1">
      <alignment horizontal="right"/>
    </xf>
    <xf numFmtId="14" fontId="1" fillId="2" borderId="16" xfId="1" applyNumberFormat="1" applyFont="1" applyFill="1" applyBorder="1" applyAlignment="1">
      <alignment horizontal="right"/>
    </xf>
    <xf numFmtId="14" fontId="0" fillId="3" borderId="16" xfId="1" applyNumberFormat="1" applyFont="1" applyFill="1" applyBorder="1" applyAlignment="1">
      <alignment horizontal="right"/>
    </xf>
    <xf numFmtId="44" fontId="0" fillId="0" borderId="16" xfId="1" applyFont="1" applyBorder="1"/>
    <xf numFmtId="44" fontId="2" fillId="2" borderId="62" xfId="1" applyFont="1" applyFill="1" applyBorder="1"/>
    <xf numFmtId="0" fontId="11" fillId="0" borderId="0" xfId="0" applyFont="1"/>
    <xf numFmtId="44" fontId="2" fillId="2" borderId="44" xfId="1" applyFont="1" applyFill="1" applyBorder="1" applyAlignment="1"/>
    <xf numFmtId="0" fontId="0" fillId="0" borderId="47" xfId="0" applyBorder="1" applyAlignment="1"/>
    <xf numFmtId="44" fontId="2" fillId="2" borderId="4" xfId="1" applyFont="1" applyFill="1" applyBorder="1" applyAlignment="1"/>
    <xf numFmtId="0" fontId="0" fillId="0" borderId="8" xfId="0" applyBorder="1" applyAlignment="1"/>
    <xf numFmtId="0" fontId="0" fillId="0" borderId="5" xfId="0" applyBorder="1" applyAlignment="1"/>
    <xf numFmtId="44" fontId="2" fillId="2" borderId="32" xfId="1" applyFont="1" applyFill="1" applyBorder="1" applyAlignment="1"/>
  </cellXfs>
  <cellStyles count="3">
    <cellStyle name="Normaali" xfId="0" builtinId="0"/>
    <cellStyle name="Prosenttia" xfId="2" builtinId="5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16" sqref="H16"/>
    </sheetView>
  </sheetViews>
  <sheetFormatPr defaultRowHeight="13.2" x14ac:dyDescent="0.25"/>
  <cols>
    <col min="1" max="1" width="4.33203125" style="45" customWidth="1"/>
    <col min="2" max="2" width="23.33203125" style="3" customWidth="1"/>
    <col min="3" max="3" width="25.88671875" style="3" customWidth="1"/>
    <col min="4" max="4" width="19.5546875" style="33" customWidth="1"/>
    <col min="5" max="5" width="27.6640625" customWidth="1"/>
    <col min="6" max="6" width="25.33203125" customWidth="1"/>
  </cols>
  <sheetData>
    <row r="1" spans="1:6" ht="22.8" x14ac:dyDescent="0.4">
      <c r="B1" s="5" t="s">
        <v>49</v>
      </c>
      <c r="C1" s="6"/>
      <c r="D1" s="30"/>
      <c r="E1" s="7"/>
      <c r="F1" s="171" t="s">
        <v>51</v>
      </c>
    </row>
    <row r="2" spans="1:6" ht="13.8" thickBot="1" x14ac:dyDescent="0.3">
      <c r="B2" s="8"/>
      <c r="C2" s="2"/>
      <c r="D2" s="76" t="s">
        <v>30</v>
      </c>
      <c r="E2" s="78">
        <v>42006</v>
      </c>
    </row>
    <row r="3" spans="1:6" x14ac:dyDescent="0.25">
      <c r="B3" s="10" t="s">
        <v>9</v>
      </c>
      <c r="C3" s="2"/>
      <c r="D3" s="76" t="s">
        <v>27</v>
      </c>
      <c r="E3" s="77" t="s">
        <v>24</v>
      </c>
      <c r="F3" s="38"/>
    </row>
    <row r="4" spans="1:6" x14ac:dyDescent="0.25">
      <c r="B4" s="10" t="s">
        <v>13</v>
      </c>
      <c r="C4" s="2"/>
      <c r="D4" s="31"/>
      <c r="E4" s="39" t="s">
        <v>28</v>
      </c>
      <c r="F4" s="40"/>
    </row>
    <row r="5" spans="1:6" x14ac:dyDescent="0.25">
      <c r="B5" s="10"/>
      <c r="C5" s="2"/>
      <c r="D5" s="31"/>
      <c r="E5" s="41" t="s">
        <v>20</v>
      </c>
      <c r="F5" s="40"/>
    </row>
    <row r="6" spans="1:6" x14ac:dyDescent="0.25">
      <c r="B6" s="10" t="s">
        <v>10</v>
      </c>
      <c r="C6" s="2"/>
      <c r="D6" s="31"/>
      <c r="E6" s="42" t="s">
        <v>25</v>
      </c>
      <c r="F6" s="40"/>
    </row>
    <row r="7" spans="1:6" x14ac:dyDescent="0.25">
      <c r="B7" s="10" t="s">
        <v>12</v>
      </c>
      <c r="C7" s="2"/>
      <c r="D7" s="31"/>
      <c r="E7" s="43" t="s">
        <v>14</v>
      </c>
      <c r="F7" s="40"/>
    </row>
    <row r="8" spans="1:6" ht="13.8" thickBot="1" x14ac:dyDescent="0.3">
      <c r="B8" s="10" t="s">
        <v>11</v>
      </c>
      <c r="C8" s="2"/>
      <c r="D8" s="31"/>
      <c r="E8" s="151" t="s">
        <v>26</v>
      </c>
      <c r="F8" s="44"/>
    </row>
    <row r="9" spans="1:6" x14ac:dyDescent="0.25">
      <c r="B9" s="10"/>
      <c r="C9" s="2"/>
      <c r="D9" s="31"/>
      <c r="E9" s="97"/>
      <c r="F9" s="1"/>
    </row>
    <row r="10" spans="1:6" ht="13.8" thickBot="1" x14ac:dyDescent="0.3">
      <c r="B10" s="128" t="s">
        <v>0</v>
      </c>
      <c r="C10" s="2"/>
      <c r="D10" s="31"/>
      <c r="E10" s="9"/>
    </row>
    <row r="11" spans="1:6" ht="13.8" thickBot="1" x14ac:dyDescent="0.3">
      <c r="B11" s="172" t="s">
        <v>40</v>
      </c>
      <c r="C11" s="173"/>
      <c r="D11" s="173"/>
      <c r="E11" s="173"/>
      <c r="F11" s="173"/>
    </row>
    <row r="12" spans="1:6" x14ac:dyDescent="0.25">
      <c r="B12" s="131" t="s">
        <v>41</v>
      </c>
      <c r="C12" s="131" t="s">
        <v>44</v>
      </c>
      <c r="D12" s="132" t="s">
        <v>42</v>
      </c>
      <c r="E12" s="132" t="s">
        <v>48</v>
      </c>
      <c r="F12" s="132" t="s">
        <v>45</v>
      </c>
    </row>
    <row r="13" spans="1:6" ht="13.8" thickBot="1" x14ac:dyDescent="0.3">
      <c r="B13" s="135" t="s">
        <v>0</v>
      </c>
      <c r="C13" s="133"/>
      <c r="D13" s="134" t="s">
        <v>43</v>
      </c>
      <c r="E13" s="134" t="s">
        <v>43</v>
      </c>
      <c r="F13" s="134"/>
    </row>
    <row r="14" spans="1:6" ht="13.8" thickTop="1" x14ac:dyDescent="0.25">
      <c r="B14" s="136"/>
      <c r="C14" s="139"/>
      <c r="D14" s="129"/>
      <c r="E14" s="130"/>
      <c r="F14" s="147"/>
    </row>
    <row r="15" spans="1:6" s="52" customFormat="1" x14ac:dyDescent="0.25">
      <c r="A15" s="46">
        <v>1</v>
      </c>
      <c r="B15" s="137">
        <v>34851</v>
      </c>
      <c r="C15" s="140" t="s">
        <v>47</v>
      </c>
      <c r="D15" s="127">
        <v>1500000</v>
      </c>
      <c r="E15" s="60">
        <v>95000</v>
      </c>
      <c r="F15" s="148" t="s">
        <v>22</v>
      </c>
    </row>
    <row r="16" spans="1:6" s="52" customFormat="1" x14ac:dyDescent="0.25">
      <c r="A16" s="46">
        <v>2</v>
      </c>
      <c r="B16" s="137">
        <v>36770</v>
      </c>
      <c r="C16" s="140" t="s">
        <v>46</v>
      </c>
      <c r="D16" s="127">
        <v>1000000</v>
      </c>
      <c r="E16" s="60">
        <v>455000</v>
      </c>
      <c r="F16" s="149" t="s">
        <v>33</v>
      </c>
    </row>
    <row r="17" spans="1:6" s="52" customFormat="1" x14ac:dyDescent="0.25">
      <c r="A17" s="46">
        <v>3</v>
      </c>
      <c r="B17" s="137" t="s">
        <v>0</v>
      </c>
      <c r="C17" s="140" t="s">
        <v>0</v>
      </c>
      <c r="D17" s="127" t="s">
        <v>0</v>
      </c>
      <c r="E17" s="141" t="s">
        <v>0</v>
      </c>
      <c r="F17" s="149" t="s">
        <v>0</v>
      </c>
    </row>
    <row r="18" spans="1:6" s="52" customFormat="1" x14ac:dyDescent="0.25">
      <c r="A18" s="46">
        <v>4</v>
      </c>
      <c r="B18" s="137" t="s">
        <v>0</v>
      </c>
      <c r="C18" s="140" t="s">
        <v>0</v>
      </c>
      <c r="D18" s="127" t="s">
        <v>0</v>
      </c>
      <c r="E18" s="141" t="s">
        <v>0</v>
      </c>
      <c r="F18" s="149" t="s">
        <v>0</v>
      </c>
    </row>
    <row r="19" spans="1:6" s="52" customFormat="1" x14ac:dyDescent="0.25">
      <c r="A19" s="46">
        <v>5</v>
      </c>
      <c r="B19" s="137" t="s">
        <v>0</v>
      </c>
      <c r="C19" s="140" t="s">
        <v>0</v>
      </c>
      <c r="D19" s="127" t="s">
        <v>0</v>
      </c>
      <c r="E19" s="142" t="str">
        <f>D19</f>
        <v xml:space="preserve"> </v>
      </c>
      <c r="F19" s="149" t="s">
        <v>0</v>
      </c>
    </row>
    <row r="20" spans="1:6" x14ac:dyDescent="0.25">
      <c r="A20" s="46">
        <v>6</v>
      </c>
      <c r="B20" s="137" t="s">
        <v>0</v>
      </c>
      <c r="C20" s="140"/>
      <c r="D20" s="127" t="s">
        <v>0</v>
      </c>
      <c r="E20" s="143"/>
      <c r="F20" s="148"/>
    </row>
    <row r="21" spans="1:6" x14ac:dyDescent="0.25">
      <c r="A21" s="46">
        <v>7</v>
      </c>
      <c r="B21" s="137" t="s">
        <v>7</v>
      </c>
      <c r="C21" s="140"/>
      <c r="D21" s="127" t="s">
        <v>0</v>
      </c>
      <c r="E21" s="143"/>
      <c r="F21" s="148"/>
    </row>
    <row r="22" spans="1:6" x14ac:dyDescent="0.25">
      <c r="A22" s="46">
        <v>8</v>
      </c>
      <c r="B22" s="137" t="s">
        <v>0</v>
      </c>
      <c r="C22" s="140" t="s">
        <v>0</v>
      </c>
      <c r="D22" s="127" t="s">
        <v>0</v>
      </c>
      <c r="E22" s="144"/>
      <c r="F22" s="148"/>
    </row>
    <row r="23" spans="1:6" x14ac:dyDescent="0.25">
      <c r="A23" s="46" t="s">
        <v>21</v>
      </c>
      <c r="B23" s="137"/>
      <c r="C23" s="140"/>
      <c r="D23" s="127"/>
      <c r="E23" s="142"/>
      <c r="F23" s="148"/>
    </row>
    <row r="24" spans="1:6" x14ac:dyDescent="0.25">
      <c r="A24" s="46"/>
      <c r="B24" s="137"/>
      <c r="C24" s="140"/>
      <c r="D24" s="127"/>
      <c r="E24" s="142"/>
      <c r="F24" s="148"/>
    </row>
    <row r="25" spans="1:6" x14ac:dyDescent="0.25">
      <c r="A25" s="46"/>
      <c r="B25" s="137"/>
      <c r="C25" s="140"/>
      <c r="D25" s="127"/>
      <c r="E25" s="142"/>
      <c r="F25" s="148"/>
    </row>
    <row r="26" spans="1:6" x14ac:dyDescent="0.25">
      <c r="A26" s="46" t="s">
        <v>0</v>
      </c>
      <c r="B26" s="137" t="s">
        <v>0</v>
      </c>
      <c r="C26" s="140" t="s">
        <v>0</v>
      </c>
      <c r="D26" s="127" t="s">
        <v>0</v>
      </c>
      <c r="E26" s="145"/>
      <c r="F26" s="148"/>
    </row>
    <row r="27" spans="1:6" x14ac:dyDescent="0.25">
      <c r="A27" s="46" t="s">
        <v>0</v>
      </c>
      <c r="B27" s="137" t="s">
        <v>0</v>
      </c>
      <c r="C27" s="140"/>
      <c r="D27" s="127" t="s">
        <v>0</v>
      </c>
      <c r="E27" s="145"/>
      <c r="F27" s="148"/>
    </row>
    <row r="28" spans="1:6" x14ac:dyDescent="0.25">
      <c r="A28" s="46"/>
      <c r="B28" s="137"/>
      <c r="C28" s="140"/>
      <c r="D28" s="127"/>
      <c r="E28" s="145"/>
      <c r="F28" s="148"/>
    </row>
    <row r="29" spans="1:6" x14ac:dyDescent="0.25">
      <c r="A29" s="46"/>
      <c r="B29" s="152" t="s">
        <v>0</v>
      </c>
      <c r="C29" s="153"/>
      <c r="D29" s="154" t="s">
        <v>0</v>
      </c>
      <c r="E29" s="155"/>
      <c r="F29" s="156"/>
    </row>
    <row r="30" spans="1:6" ht="13.8" thickBot="1" x14ac:dyDescent="0.3">
      <c r="B30" s="138" t="s">
        <v>6</v>
      </c>
      <c r="C30" s="84" t="s">
        <v>0</v>
      </c>
      <c r="D30" s="19" t="str">
        <f>D29</f>
        <v xml:space="preserve"> </v>
      </c>
      <c r="E30" s="146">
        <f>SUM(E15:E29)</f>
        <v>550000</v>
      </c>
      <c r="F30" s="150" t="s">
        <v>0</v>
      </c>
    </row>
  </sheetData>
  <mergeCells count="1">
    <mergeCell ref="B11:F11"/>
  </mergeCells>
  <phoneticPr fontId="3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0" zoomScaleNormal="100" workbookViewId="0">
      <selection activeCell="F37" sqref="F37"/>
    </sheetView>
  </sheetViews>
  <sheetFormatPr defaultRowHeight="13.2" x14ac:dyDescent="0.25"/>
  <cols>
    <col min="1" max="1" width="4.33203125" style="45" customWidth="1"/>
    <col min="2" max="2" width="16.33203125" style="3" customWidth="1"/>
    <col min="3" max="3" width="17.6640625" style="33" customWidth="1"/>
    <col min="4" max="4" width="14.44140625" style="3" customWidth="1"/>
    <col min="5" max="5" width="19.5546875" style="33" customWidth="1"/>
    <col min="6" max="6" width="27.6640625" customWidth="1"/>
    <col min="7" max="7" width="17" customWidth="1"/>
    <col min="8" max="8" width="16.109375" customWidth="1"/>
    <col min="9" max="9" width="21.44140625" customWidth="1"/>
    <col min="10" max="10" width="16.6640625" customWidth="1"/>
    <col min="14" max="14" width="11.88671875" bestFit="1" customWidth="1"/>
  </cols>
  <sheetData>
    <row r="1" spans="1:11" ht="22.8" x14ac:dyDescent="0.4">
      <c r="B1" s="5" t="s">
        <v>29</v>
      </c>
      <c r="C1" s="30"/>
      <c r="D1" s="6"/>
      <c r="E1" s="30"/>
      <c r="F1" s="7"/>
      <c r="I1" s="171" t="s">
        <v>52</v>
      </c>
    </row>
    <row r="2" spans="1:11" ht="13.8" thickBot="1" x14ac:dyDescent="0.3">
      <c r="B2" s="8"/>
      <c r="C2" s="31"/>
      <c r="D2" s="2"/>
      <c r="E2" s="76" t="s">
        <v>30</v>
      </c>
      <c r="F2" s="78">
        <v>42006</v>
      </c>
    </row>
    <row r="3" spans="1:11" x14ac:dyDescent="0.25">
      <c r="B3" s="10" t="s">
        <v>9</v>
      </c>
      <c r="C3" s="31"/>
      <c r="D3" s="2"/>
      <c r="E3" s="76" t="s">
        <v>27</v>
      </c>
      <c r="F3" s="77" t="s">
        <v>24</v>
      </c>
      <c r="G3" s="38"/>
    </row>
    <row r="4" spans="1:11" x14ac:dyDescent="0.25">
      <c r="B4" s="10" t="s">
        <v>13</v>
      </c>
      <c r="C4" s="31"/>
      <c r="D4" s="2"/>
      <c r="E4" s="31"/>
      <c r="F4" s="39" t="s">
        <v>28</v>
      </c>
      <c r="G4" s="40"/>
    </row>
    <row r="5" spans="1:11" x14ac:dyDescent="0.25">
      <c r="B5" s="10"/>
      <c r="C5" s="31"/>
      <c r="D5" s="2"/>
      <c r="E5" s="31"/>
      <c r="F5" s="41" t="s">
        <v>20</v>
      </c>
      <c r="G5" s="40"/>
    </row>
    <row r="6" spans="1:11" x14ac:dyDescent="0.25">
      <c r="B6" s="10" t="s">
        <v>10</v>
      </c>
      <c r="C6" s="31"/>
      <c r="D6" s="2"/>
      <c r="E6" s="31"/>
      <c r="F6" s="42" t="s">
        <v>25</v>
      </c>
      <c r="G6" s="40"/>
    </row>
    <row r="7" spans="1:11" x14ac:dyDescent="0.25">
      <c r="B7" s="10" t="s">
        <v>12</v>
      </c>
      <c r="C7" s="31"/>
      <c r="D7" s="2"/>
      <c r="E7" s="31"/>
      <c r="F7" s="43" t="s">
        <v>14</v>
      </c>
      <c r="G7" s="40"/>
    </row>
    <row r="8" spans="1:11" ht="13.8" thickBot="1" x14ac:dyDescent="0.3">
      <c r="B8" s="10" t="s">
        <v>11</v>
      </c>
      <c r="C8" s="31"/>
      <c r="D8" s="2"/>
      <c r="E8" s="31"/>
      <c r="F8" s="42" t="s">
        <v>26</v>
      </c>
      <c r="G8" s="44"/>
    </row>
    <row r="9" spans="1:11" ht="13.8" thickBot="1" x14ac:dyDescent="0.3">
      <c r="B9" s="8"/>
      <c r="C9" s="31"/>
      <c r="D9" s="2"/>
      <c r="E9" s="31"/>
      <c r="F9" s="9"/>
    </row>
    <row r="10" spans="1:11" x14ac:dyDescent="0.25">
      <c r="B10" s="177" t="s">
        <v>50</v>
      </c>
      <c r="C10" s="176"/>
      <c r="D10" s="4" t="s">
        <v>4</v>
      </c>
      <c r="E10" s="65" t="s">
        <v>3</v>
      </c>
      <c r="F10" s="66" t="s">
        <v>8</v>
      </c>
      <c r="G10" s="174" t="s">
        <v>23</v>
      </c>
      <c r="H10" s="175"/>
      <c r="I10" s="176"/>
    </row>
    <row r="11" spans="1:11" ht="13.8" thickBot="1" x14ac:dyDescent="0.3">
      <c r="B11" s="50" t="s">
        <v>1</v>
      </c>
      <c r="C11" s="36" t="s">
        <v>2</v>
      </c>
      <c r="D11" s="61" t="s">
        <v>1</v>
      </c>
      <c r="E11" s="67" t="s">
        <v>34</v>
      </c>
      <c r="F11" s="68" t="s">
        <v>34</v>
      </c>
      <c r="G11" s="72" t="s">
        <v>1</v>
      </c>
      <c r="H11" s="73" t="s">
        <v>3</v>
      </c>
      <c r="I11" s="74" t="s">
        <v>8</v>
      </c>
    </row>
    <row r="12" spans="1:11" ht="13.8" thickBot="1" x14ac:dyDescent="0.3">
      <c r="B12" s="11" t="s">
        <v>0</v>
      </c>
      <c r="C12" s="32" t="s">
        <v>5</v>
      </c>
      <c r="D12" s="62"/>
      <c r="E12" s="63" t="s">
        <v>5</v>
      </c>
      <c r="F12" s="64" t="s">
        <v>5</v>
      </c>
      <c r="G12" s="69"/>
      <c r="H12" s="70" t="s">
        <v>5</v>
      </c>
      <c r="I12" s="71" t="s">
        <v>5</v>
      </c>
      <c r="J12" s="35" t="s">
        <v>19</v>
      </c>
    </row>
    <row r="13" spans="1:11" x14ac:dyDescent="0.25">
      <c r="A13" s="47">
        <v>1</v>
      </c>
      <c r="B13" s="163">
        <v>32905</v>
      </c>
      <c r="C13" s="164">
        <v>500000</v>
      </c>
      <c r="D13" s="90">
        <v>36190</v>
      </c>
      <c r="E13" s="91">
        <v>0</v>
      </c>
      <c r="F13" s="111"/>
      <c r="G13" s="92"/>
      <c r="H13" s="93"/>
      <c r="I13" s="94"/>
      <c r="J13" s="88" t="s">
        <v>22</v>
      </c>
    </row>
    <row r="14" spans="1:11" x14ac:dyDescent="0.25">
      <c r="A14" s="47">
        <v>2</v>
      </c>
      <c r="B14" s="165">
        <v>32905</v>
      </c>
      <c r="C14" s="89">
        <v>1500000</v>
      </c>
      <c r="D14" s="90">
        <v>36190</v>
      </c>
      <c r="E14" s="87">
        <v>1500000</v>
      </c>
      <c r="F14" s="110">
        <v>95000</v>
      </c>
      <c r="G14" s="92"/>
      <c r="H14" s="93"/>
      <c r="I14" s="94"/>
      <c r="J14" s="88" t="s">
        <v>22</v>
      </c>
    </row>
    <row r="15" spans="1:11" x14ac:dyDescent="0.25">
      <c r="A15" s="46">
        <v>3</v>
      </c>
      <c r="B15" s="166">
        <v>36180</v>
      </c>
      <c r="C15" s="103">
        <v>200000</v>
      </c>
      <c r="D15" s="104">
        <v>36190</v>
      </c>
      <c r="E15" s="105">
        <v>0</v>
      </c>
      <c r="F15" s="103">
        <v>0</v>
      </c>
      <c r="G15" s="106"/>
      <c r="H15" s="107"/>
      <c r="I15" s="108"/>
      <c r="J15" s="109" t="s">
        <v>33</v>
      </c>
      <c r="K15" s="34" t="s">
        <v>0</v>
      </c>
    </row>
    <row r="16" spans="1:11" x14ac:dyDescent="0.25">
      <c r="A16" s="46">
        <v>4</v>
      </c>
      <c r="B16" s="166">
        <v>36180</v>
      </c>
      <c r="C16" s="103">
        <v>400000</v>
      </c>
      <c r="D16" s="104">
        <v>36190</v>
      </c>
      <c r="E16" s="105">
        <v>1000000</v>
      </c>
      <c r="F16" s="103">
        <v>455000</v>
      </c>
      <c r="G16" s="106"/>
      <c r="H16" s="107"/>
      <c r="I16" s="108"/>
      <c r="J16" s="109" t="s">
        <v>33</v>
      </c>
      <c r="K16" s="34" t="s">
        <v>0</v>
      </c>
    </row>
    <row r="17" spans="1:15" x14ac:dyDescent="0.25">
      <c r="A17" s="46">
        <v>5</v>
      </c>
      <c r="B17" s="167" t="s">
        <v>32</v>
      </c>
      <c r="C17" s="79">
        <v>1200000</v>
      </c>
      <c r="D17" s="86" t="s">
        <v>0</v>
      </c>
      <c r="E17" s="80">
        <v>1000000</v>
      </c>
      <c r="F17" s="79">
        <f>E17</f>
        <v>1000000</v>
      </c>
      <c r="G17" s="81"/>
      <c r="H17" s="82"/>
      <c r="I17" s="83"/>
      <c r="J17" s="123" t="s">
        <v>39</v>
      </c>
    </row>
    <row r="18" spans="1:15" x14ac:dyDescent="0.25">
      <c r="A18" s="46">
        <v>6</v>
      </c>
      <c r="B18" s="168" t="s">
        <v>0</v>
      </c>
      <c r="C18" s="54" t="s">
        <v>0</v>
      </c>
      <c r="D18" s="53"/>
      <c r="E18" s="127" t="s">
        <v>0</v>
      </c>
      <c r="F18" s="125"/>
      <c r="G18" s="55"/>
      <c r="H18" s="56"/>
      <c r="I18" s="57"/>
      <c r="J18" s="52" t="s">
        <v>0</v>
      </c>
    </row>
    <row r="19" spans="1:15" x14ac:dyDescent="0.25">
      <c r="A19" s="46">
        <v>7</v>
      </c>
      <c r="B19" s="168" t="s">
        <v>7</v>
      </c>
      <c r="C19" s="54" t="s">
        <v>0</v>
      </c>
      <c r="D19" s="58"/>
      <c r="E19" s="127" t="s">
        <v>0</v>
      </c>
      <c r="F19" s="125"/>
      <c r="G19" s="55"/>
      <c r="H19" s="56"/>
      <c r="I19" s="57"/>
      <c r="J19" s="52" t="s">
        <v>0</v>
      </c>
    </row>
    <row r="20" spans="1:15" ht="14.25" customHeight="1" x14ac:dyDescent="0.25">
      <c r="A20" s="46">
        <v>8</v>
      </c>
      <c r="B20" s="168" t="s">
        <v>0</v>
      </c>
      <c r="C20" s="54" t="s">
        <v>0</v>
      </c>
      <c r="D20" s="59" t="s">
        <v>0</v>
      </c>
      <c r="E20" s="127" t="s">
        <v>0</v>
      </c>
      <c r="F20" s="126"/>
      <c r="G20" s="55"/>
      <c r="H20" s="56"/>
      <c r="I20" s="57"/>
      <c r="J20" s="52" t="s">
        <v>0</v>
      </c>
    </row>
    <row r="21" spans="1:15" ht="14.25" customHeight="1" x14ac:dyDescent="0.25">
      <c r="A21" s="46" t="s">
        <v>21</v>
      </c>
      <c r="B21" s="168"/>
      <c r="C21" s="54" t="s">
        <v>0</v>
      </c>
      <c r="D21" s="59"/>
      <c r="E21" s="60"/>
      <c r="F21" s="51"/>
      <c r="G21" s="55"/>
      <c r="H21" s="56"/>
      <c r="I21" s="57"/>
      <c r="J21" s="52"/>
    </row>
    <row r="22" spans="1:15" ht="14.25" customHeight="1" x14ac:dyDescent="0.25">
      <c r="A22" s="46"/>
      <c r="B22" s="168"/>
      <c r="C22" s="54" t="s">
        <v>0</v>
      </c>
      <c r="D22" s="59"/>
      <c r="E22" s="60"/>
      <c r="F22" s="51"/>
      <c r="G22" s="55"/>
      <c r="H22" s="56"/>
      <c r="I22" s="57"/>
      <c r="J22" s="52"/>
    </row>
    <row r="23" spans="1:15" ht="14.25" customHeight="1" x14ac:dyDescent="0.25">
      <c r="A23" s="46"/>
      <c r="B23" s="168"/>
      <c r="C23" s="54" t="s">
        <v>0</v>
      </c>
      <c r="D23" s="59"/>
      <c r="E23" s="60"/>
      <c r="F23" s="51"/>
      <c r="G23" s="55"/>
      <c r="H23" s="56"/>
      <c r="I23" s="57"/>
      <c r="J23" s="52"/>
    </row>
    <row r="24" spans="1:15" x14ac:dyDescent="0.25">
      <c r="B24" s="169"/>
      <c r="C24" s="14"/>
      <c r="D24" s="12"/>
      <c r="E24" s="13"/>
      <c r="F24" s="18"/>
      <c r="G24" s="17"/>
      <c r="H24" s="15"/>
      <c r="I24" s="16"/>
      <c r="J24" s="48" t="s">
        <v>0</v>
      </c>
    </row>
    <row r="25" spans="1:15" ht="13.8" thickBot="1" x14ac:dyDescent="0.3">
      <c r="B25" s="170" t="s">
        <v>6</v>
      </c>
      <c r="C25" s="19">
        <f>SUM(C13:C24)</f>
        <v>3800000</v>
      </c>
      <c r="D25" s="84" t="s">
        <v>0</v>
      </c>
      <c r="E25" s="19">
        <f>SUM(E13:E24)</f>
        <v>3500000</v>
      </c>
      <c r="F25" s="162">
        <f>SUM(F14:F24)</f>
        <v>1550000</v>
      </c>
      <c r="G25" s="85" t="s">
        <v>0</v>
      </c>
      <c r="H25" s="19">
        <f>SUM(H24:H24)</f>
        <v>0</v>
      </c>
      <c r="I25" s="19">
        <f>SUM(I24:I24)</f>
        <v>0</v>
      </c>
      <c r="J25" s="48" t="s">
        <v>0</v>
      </c>
    </row>
    <row r="26" spans="1:15" x14ac:dyDescent="0.25">
      <c r="B26" s="157"/>
      <c r="C26" s="158" t="s">
        <v>0</v>
      </c>
      <c r="D26" s="21"/>
      <c r="E26" s="20" t="s">
        <v>0</v>
      </c>
      <c r="F26" s="23" t="s">
        <v>0</v>
      </c>
      <c r="G26" s="22"/>
      <c r="H26" s="20"/>
      <c r="I26" s="20"/>
    </row>
    <row r="27" spans="1:15" x14ac:dyDescent="0.25">
      <c r="B27" s="27" t="s">
        <v>31</v>
      </c>
      <c r="C27" s="28">
        <v>5000000</v>
      </c>
      <c r="D27" s="114" t="s">
        <v>15</v>
      </c>
      <c r="E27" s="120" t="s">
        <v>38</v>
      </c>
      <c r="H27" s="20"/>
      <c r="I27" s="20"/>
    </row>
    <row r="28" spans="1:15" ht="16.8" x14ac:dyDescent="0.55000000000000004">
      <c r="B28" s="160"/>
      <c r="C28" s="95">
        <v>50000</v>
      </c>
      <c r="D28" s="115" t="s">
        <v>16</v>
      </c>
      <c r="E28" s="124" t="s">
        <v>37</v>
      </c>
      <c r="H28" s="20"/>
      <c r="I28" s="20"/>
      <c r="J28" s="1"/>
      <c r="K28" s="1"/>
      <c r="L28" s="1"/>
      <c r="M28" s="1"/>
      <c r="N28" s="1"/>
      <c r="O28" s="1"/>
    </row>
    <row r="29" spans="1:15" x14ac:dyDescent="0.25">
      <c r="B29" s="29"/>
      <c r="C29" s="161">
        <f>SUM(C27:C28)</f>
        <v>5050000</v>
      </c>
      <c r="D29" s="116"/>
      <c r="E29" s="121"/>
      <c r="H29" s="96" t="s">
        <v>0</v>
      </c>
      <c r="I29" s="98"/>
      <c r="J29" s="99"/>
      <c r="K29" s="49"/>
      <c r="L29" s="100"/>
      <c r="M29" s="22"/>
      <c r="N29" s="22"/>
      <c r="O29" s="1"/>
    </row>
    <row r="30" spans="1:15" x14ac:dyDescent="0.25">
      <c r="B30" s="2"/>
      <c r="C30" s="159" t="s">
        <v>0</v>
      </c>
      <c r="D30" s="2"/>
      <c r="E30" s="121"/>
      <c r="I30" s="1"/>
      <c r="J30" s="101"/>
      <c r="K30" s="49"/>
      <c r="L30" s="100"/>
      <c r="M30" s="1"/>
      <c r="N30" s="1"/>
      <c r="O30" s="1"/>
    </row>
    <row r="31" spans="1:15" x14ac:dyDescent="0.25">
      <c r="B31" s="24" t="s">
        <v>17</v>
      </c>
      <c r="C31" s="112"/>
      <c r="D31" s="117">
        <f>SUM(C13:C16)</f>
        <v>2600000</v>
      </c>
      <c r="E31" s="121"/>
      <c r="I31" s="1"/>
      <c r="J31" s="101"/>
      <c r="K31" s="49"/>
      <c r="L31" s="100"/>
      <c r="M31" s="1"/>
      <c r="N31" s="1"/>
      <c r="O31" s="1"/>
    </row>
    <row r="32" spans="1:15" x14ac:dyDescent="0.25">
      <c r="B32" s="25" t="s">
        <v>18</v>
      </c>
      <c r="C32" s="31"/>
      <c r="D32" s="118">
        <f>C17</f>
        <v>1200000</v>
      </c>
      <c r="E32" s="121"/>
      <c r="I32" s="1"/>
      <c r="J32" s="75"/>
      <c r="K32" s="102"/>
      <c r="L32" s="100"/>
      <c r="M32" s="22"/>
      <c r="N32" s="97"/>
      <c r="O32" s="1"/>
    </row>
    <row r="33" spans="2:15" x14ac:dyDescent="0.25">
      <c r="B33" s="26"/>
      <c r="C33" s="113"/>
      <c r="D33" s="119">
        <f>SUM(D31:D32)</f>
        <v>3800000</v>
      </c>
      <c r="E33" s="121"/>
      <c r="H33" s="96" t="s">
        <v>0</v>
      </c>
      <c r="I33" s="1"/>
      <c r="J33" s="31"/>
      <c r="K33" s="49"/>
      <c r="L33" s="1"/>
      <c r="M33" s="1"/>
      <c r="N33" s="1"/>
      <c r="O33" s="1"/>
    </row>
    <row r="34" spans="2:15" x14ac:dyDescent="0.25">
      <c r="B34" s="1"/>
      <c r="D34" s="37"/>
      <c r="E34" s="121"/>
      <c r="I34" s="1"/>
      <c r="J34" s="31"/>
      <c r="K34" s="1"/>
      <c r="L34" s="1"/>
      <c r="M34" s="1"/>
      <c r="N34" s="1"/>
      <c r="O34" s="1"/>
    </row>
    <row r="35" spans="2:15" x14ac:dyDescent="0.25">
      <c r="B35" s="24" t="s">
        <v>35</v>
      </c>
      <c r="C35" s="112"/>
      <c r="D35" s="117">
        <f>SUM(F13:F16)</f>
        <v>550000</v>
      </c>
      <c r="E35" s="121"/>
    </row>
    <row r="36" spans="2:15" x14ac:dyDescent="0.25">
      <c r="B36" s="25" t="s">
        <v>36</v>
      </c>
      <c r="C36" s="31"/>
      <c r="D36" s="118">
        <f>F17</f>
        <v>1000000</v>
      </c>
      <c r="E36" s="121"/>
    </row>
    <row r="37" spans="2:15" x14ac:dyDescent="0.25">
      <c r="B37" s="26"/>
      <c r="C37" s="113"/>
      <c r="D37" s="119">
        <f>SUM(D35:D36)</f>
        <v>1550000</v>
      </c>
      <c r="E37" s="122">
        <f>D37/C29</f>
        <v>0.30693069306930693</v>
      </c>
    </row>
  </sheetData>
  <mergeCells count="2">
    <mergeCell ref="G10:I10"/>
    <mergeCell ref="B10:C10"/>
  </mergeCells>
  <phoneticPr fontId="3" type="noConversion"/>
  <pageMargins left="0.74803149606299213" right="0.74803149606299213" top="0.55118110236220474" bottom="0.51181102362204722" header="0.51181102362204722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LIITE 1. Luettelo veloista</vt:lpstr>
      <vt:lpstr>LIITE 2. Velkojen vakuudet</vt:lpstr>
      <vt:lpstr>Taul3</vt:lpstr>
      <vt:lpstr>'LIITE 1. Luettelo veloista'!Tulostusalue</vt:lpstr>
      <vt:lpstr>'LIITE 2. Velkojen vakuudet'!Tulostusalue</vt:lpstr>
    </vt:vector>
  </TitlesOfParts>
  <Company>Ympäristöhallinto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</dc:creator>
  <cp:lastModifiedBy>maenpaasu</cp:lastModifiedBy>
  <cp:lastPrinted>2015-01-15T08:50:37Z</cp:lastPrinted>
  <dcterms:created xsi:type="dcterms:W3CDTF">2008-01-21T16:15:22Z</dcterms:created>
  <dcterms:modified xsi:type="dcterms:W3CDTF">2015-01-19T14:11:08Z</dcterms:modified>
</cp:coreProperties>
</file>