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valtion.fi\Yhteiset_tiedostot\YM\VARKE\Lomakkeet\Varken lomakkeet 2025_\"/>
    </mc:Choice>
  </mc:AlternateContent>
  <xr:revisionPtr revIDLastSave="0" documentId="8_{5566F555-C144-415E-9C16-41B5B4CDE225}" xr6:coauthVersionLast="47" xr6:coauthVersionMax="47" xr10:uidLastSave="{00000000-0000-0000-0000-000000000000}"/>
  <bookViews>
    <workbookView xWindow="1476" yWindow="348" windowWidth="13680" windowHeight="12240" xr2:uid="{00000000-000D-0000-FFFF-FFFF00000000}"/>
  </bookViews>
  <sheets>
    <sheet name="Sedvanligt boende" sheetId="2" r:id="rId1"/>
    <sheet name="Specialboende" sheetId="9" r:id="rId2"/>
    <sheet name="Totalt" sheetId="10" r:id="rId3"/>
  </sheets>
  <definedNames>
    <definedName name="_xlnm.Print_Area" localSheetId="0">'Sedvanligt boende'!$A$1:$T$43</definedName>
    <definedName name="_xlnm.Print_Area" localSheetId="1">Specialboende!$A$1:$T$32</definedName>
    <definedName name="_xlnm.Print_Area" localSheetId="2">Totalt!$A$1:$T$35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I34" i="2" s="1"/>
  <c r="L34" i="2" s="1"/>
  <c r="L31" i="2"/>
  <c r="L31" i="10"/>
  <c r="M19" i="10"/>
  <c r="H19" i="10"/>
  <c r="A19" i="9"/>
  <c r="A19" i="10" s="1"/>
  <c r="G19" i="10"/>
  <c r="I29" i="10"/>
  <c r="I25" i="10"/>
  <c r="I26" i="10"/>
  <c r="I27" i="10"/>
  <c r="I28" i="10"/>
  <c r="I24" i="10"/>
  <c r="F19" i="10"/>
  <c r="L26" i="2"/>
  <c r="L31" i="9"/>
  <c r="L29" i="9"/>
  <c r="L28" i="9"/>
  <c r="L27" i="9"/>
  <c r="L26" i="9"/>
  <c r="L25" i="9"/>
  <c r="L24" i="9"/>
  <c r="L33" i="2"/>
  <c r="L28" i="2"/>
  <c r="L29" i="2"/>
  <c r="L30" i="2"/>
  <c r="L27" i="2"/>
  <c r="P19" i="9"/>
  <c r="P21" i="2"/>
  <c r="J19" i="9"/>
  <c r="J21" i="2"/>
  <c r="P19" i="10" l="1"/>
  <c r="L24" i="10" s="1"/>
  <c r="J19" i="10"/>
  <c r="I30" i="9"/>
  <c r="L32" i="2"/>
  <c r="P27" i="2" s="1"/>
  <c r="L29" i="10" l="1"/>
  <c r="L25" i="10"/>
  <c r="L26" i="10"/>
  <c r="L28" i="10"/>
  <c r="L27" i="10"/>
  <c r="P31" i="2"/>
  <c r="P30" i="2"/>
  <c r="I30" i="10"/>
  <c r="L30" i="10" s="1"/>
  <c r="P26" i="2"/>
  <c r="P29" i="2"/>
  <c r="P34" i="2"/>
  <c r="P33" i="2"/>
  <c r="P32" i="2"/>
  <c r="P28" i="2"/>
  <c r="I32" i="9"/>
  <c r="L32" i="9" s="1"/>
  <c r="L30" i="9"/>
  <c r="P27" i="10" l="1"/>
  <c r="P24" i="10"/>
  <c r="P29" i="9"/>
  <c r="P27" i="9"/>
  <c r="P25" i="9"/>
  <c r="P26" i="9"/>
  <c r="P28" i="9"/>
  <c r="P30" i="9"/>
  <c r="P24" i="9"/>
  <c r="P31" i="9"/>
  <c r="P32" i="9"/>
  <c r="I32" i="10"/>
  <c r="P28" i="10"/>
  <c r="P30" i="10"/>
  <c r="P31" i="10"/>
  <c r="P26" i="10"/>
  <c r="P25" i="10"/>
  <c r="L32" i="10" l="1"/>
  <c r="P29" i="10" s="1"/>
  <c r="I35" i="10"/>
  <c r="P32" i="10"/>
</calcChain>
</file>

<file path=xl/sharedStrings.xml><?xml version="1.0" encoding="utf-8"?>
<sst xmlns="http://schemas.openxmlformats.org/spreadsheetml/2006/main" count="103" uniqueCount="47">
  <si>
    <t>SPECIFIKATION AV ANSKAFFNINGSVÄRDET</t>
  </si>
  <si>
    <t>Ombyggnad</t>
  </si>
  <si>
    <t>delbeslut</t>
  </si>
  <si>
    <t>slutpris</t>
  </si>
  <si>
    <t xml:space="preserve">Sänd i xls-format till Centralen för statligt stött bostadsbyggande per e-post till adressen varke.ym@gov.fi </t>
  </si>
  <si>
    <t>Låntagare, projektets hjälpnamn</t>
  </si>
  <si>
    <t>FO-nummer</t>
  </si>
  <si>
    <t>Dnr</t>
  </si>
  <si>
    <t>Byggnadsprojektets adress</t>
  </si>
  <si>
    <t xml:space="preserve">Placeringskommun </t>
  </si>
  <si>
    <t>Byggherre (företag, kontaktperson)</t>
  </si>
  <si>
    <t>Telefon</t>
  </si>
  <si>
    <t>E-postadress</t>
  </si>
  <si>
    <t>Tillåten våningsyta, v-m²</t>
  </si>
  <si>
    <t>Använd våningsyta, v-m²</t>
  </si>
  <si>
    <t>Bostadsyta totalt, bostm²</t>
  </si>
  <si>
    <t>Antal bostäder</t>
  </si>
  <si>
    <t>v-m², bostm²</t>
  </si>
  <si>
    <t>Övriga lokaler som stöds</t>
  </si>
  <si>
    <t>Samtliga lokaler som stöds</t>
  </si>
  <si>
    <t>SEDVANLIGT BOENDE INKL. ÖVRIGA LOKALER SOM STÖDS</t>
  </si>
  <si>
    <t>€</t>
  </si>
  <si>
    <t>€/bostm²</t>
  </si>
  <si>
    <t>%</t>
  </si>
  <si>
    <t>Entreprenadpriser</t>
  </si>
  <si>
    <t>Byggherrens anskaffningar</t>
  </si>
  <si>
    <t>Planerings- och expertarvoden</t>
  </si>
  <si>
    <t>Finansieringskostnader</t>
  </si>
  <si>
    <t>Byggkostnader</t>
  </si>
  <si>
    <t>Anslutningsavgifter</t>
  </si>
  <si>
    <t>Godtagbara kostnader totalt, inkl. moms</t>
  </si>
  <si>
    <t>Momsåterbäring av godtagbara kostnader</t>
  </si>
  <si>
    <t>Godtagbara kostnader totalt</t>
  </si>
  <si>
    <t>Mer information</t>
  </si>
  <si>
    <t>Ort, datum</t>
  </si>
  <si>
    <t>Namn</t>
  </si>
  <si>
    <t xml:space="preserve">Blankett ARA 80	 </t>
  </si>
  <si>
    <t>Låntagarens FO-nummer</t>
  </si>
  <si>
    <t>Placeringskommun</t>
  </si>
  <si>
    <t>SPECIALBOENDE INKL. ÖVRIGA LOKALER SOM STÖDS</t>
  </si>
  <si>
    <t>TOTALT</t>
  </si>
  <si>
    <t>€/m²</t>
  </si>
  <si>
    <t>Godtagbara kostnader totalt (inkl. moms)</t>
  </si>
  <si>
    <t>Momsåterbäring av icke-godtagbara kostnader</t>
  </si>
  <si>
    <t xml:space="preserve">Projektets totala kostnader </t>
  </si>
  <si>
    <t xml:space="preserve">Kostnaderna anges med moms. I delbeslutsskedet baserar sig uppgifterna på entreprenad- och planeringsanbuden, och i justeringsbeslutet på de slutliga faktiska kostnaderna i bokföringen. Ange beloppet av momsåterbäringen för de projekt där momsåterbäring söks för alla eller en del av kostnaderna. På så sätt fås summan av de godtagbara kostnaderna. 
Fyll i kostnadsuppgifterna i rätta rader och kontrollera till slut det totala beloppet. </t>
  </si>
  <si>
    <t>Kostnaderna anges med moms. I delbeslutsskedet baserar sig uppgifterna på entreprenad- och planeringsanbuden, och i justeringsbeslutet på de slutliga faktiska kostnaderna i bokföringen. Ange beloppet av momsåterbäringen för de projekt där momsåterbäring söks för alla eller en del av kostnaderna. På så sätt fås summan av de godtagbara kostnaderna.
Fyll i kostnadsuppgifterna i rätta rader och kontrollera till slut det totala beloppet.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</si>
</sst>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.0"/>
    <numFmt numFmtId="166" formatCode="#,##0.0"/>
    <numFmt numFmtId="167" formatCode="_-* #,##0.00\ [$€]_-;\-* #,##0.00\ [$€]_-;_-* &quot;-&quot;??\ [$€]_-;_-@_-"/>
    <numFmt numFmtId="168" formatCode="0.0\ %"/>
  </numFmts>
  <fonts count="27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11"/>
      <color indexed="12"/>
      <name val="Verdana"/>
      <family val="2"/>
    </font>
    <font>
      <sz val="11"/>
      <color indexed="18"/>
      <name val="Verdana"/>
      <family val="2"/>
    </font>
    <font>
      <sz val="11"/>
      <color rgb="FFFF0000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Verdana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color indexed="12"/>
      <name val="Arial"/>
      <family val="2"/>
    </font>
    <font>
      <sz val="9"/>
      <color indexed="18"/>
      <name val="Arial"/>
      <family val="2"/>
    </font>
    <font>
      <sz val="11"/>
      <color indexed="18"/>
      <name val="Arial"/>
      <family val="2"/>
    </font>
    <font>
      <sz val="8"/>
      <color indexed="18"/>
      <name val="Arial"/>
      <family val="2"/>
    </font>
    <font>
      <b/>
      <sz val="9"/>
      <name val="Arial"/>
      <family val="2"/>
    </font>
    <font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/>
    <xf numFmtId="0" fontId="2" fillId="2" borderId="0" xfId="0" applyFont="1" applyFill="1" applyBorder="1" applyProtection="1"/>
    <xf numFmtId="0" fontId="2" fillId="2" borderId="1" xfId="0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2" fillId="2" borderId="0" xfId="0" applyFont="1" applyFill="1" applyProtection="1"/>
    <xf numFmtId="0" fontId="2" fillId="2" borderId="4" xfId="0" applyFont="1" applyFill="1" applyBorder="1" applyProtection="1"/>
    <xf numFmtId="0" fontId="2" fillId="2" borderId="0" xfId="0" applyFont="1" applyFill="1" applyAlignment="1" applyProtection="1">
      <alignment horizontal="center"/>
    </xf>
    <xf numFmtId="0" fontId="4" fillId="2" borderId="0" xfId="0" applyFont="1" applyFill="1" applyProtection="1"/>
    <xf numFmtId="0" fontId="4" fillId="0" borderId="0" xfId="0" applyFont="1"/>
    <xf numFmtId="0" fontId="2" fillId="2" borderId="0" xfId="0" applyFont="1" applyFill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 wrapText="1"/>
      <protection locked="0"/>
    </xf>
    <xf numFmtId="166" fontId="8" fillId="3" borderId="8" xfId="0" applyNumberFormat="1" applyFont="1" applyFill="1" applyBorder="1" applyAlignment="1" applyProtection="1">
      <alignment horizontal="center" wrapText="1"/>
      <protection locked="0"/>
    </xf>
    <xf numFmtId="0" fontId="8" fillId="2" borderId="0" xfId="0" applyFont="1" applyFill="1" applyBorder="1" applyProtection="1"/>
    <xf numFmtId="0" fontId="8" fillId="2" borderId="0" xfId="0" applyFont="1" applyFill="1" applyProtection="1"/>
    <xf numFmtId="0" fontId="7" fillId="2" borderId="6" xfId="0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/>
    <xf numFmtId="0" fontId="8" fillId="2" borderId="4" xfId="0" applyFont="1" applyFill="1" applyBorder="1" applyAlignment="1" applyProtection="1">
      <alignment horizontal="right"/>
    </xf>
    <xf numFmtId="0" fontId="7" fillId="2" borderId="5" xfId="0" applyFont="1" applyFill="1" applyBorder="1" applyAlignment="1" applyProtection="1">
      <alignment horizontal="center"/>
    </xf>
    <xf numFmtId="164" fontId="10" fillId="2" borderId="0" xfId="0" applyNumberFormat="1" applyFont="1" applyFill="1" applyBorder="1" applyProtection="1"/>
    <xf numFmtId="0" fontId="8" fillId="2" borderId="5" xfId="0" applyFont="1" applyFill="1" applyBorder="1" applyAlignment="1" applyProtection="1">
      <alignment horizontal="center"/>
    </xf>
    <xf numFmtId="0" fontId="8" fillId="2" borderId="0" xfId="0" applyFont="1" applyFill="1" applyBorder="1" applyAlignment="1"/>
    <xf numFmtId="165" fontId="10" fillId="2" borderId="4" xfId="0" applyNumberFormat="1" applyFont="1" applyFill="1" applyBorder="1" applyProtection="1"/>
    <xf numFmtId="0" fontId="8" fillId="2" borderId="9" xfId="0" applyFont="1" applyFill="1" applyBorder="1" applyProtection="1"/>
    <xf numFmtId="0" fontId="7" fillId="2" borderId="9" xfId="0" applyFont="1" applyFill="1" applyBorder="1" applyAlignment="1" applyProtection="1">
      <alignment horizontal="center"/>
    </xf>
    <xf numFmtId="0" fontId="7" fillId="2" borderId="9" xfId="0" applyFont="1" applyFill="1" applyBorder="1" applyProtection="1"/>
    <xf numFmtId="0" fontId="8" fillId="0" borderId="0" xfId="0" applyFont="1" applyBorder="1" applyAlignment="1" applyProtection="1"/>
    <xf numFmtId="0" fontId="2" fillId="2" borderId="0" xfId="0" applyFont="1" applyFill="1" applyAlignment="1" applyProtection="1">
      <alignment horizontal="left" vertical="top"/>
    </xf>
    <xf numFmtId="0" fontId="0" fillId="0" borderId="0" xfId="0" applyAlignment="1">
      <alignment horizontal="left" vertical="top"/>
    </xf>
    <xf numFmtId="168" fontId="2" fillId="2" borderId="0" xfId="3" applyNumberFormat="1" applyFont="1" applyFill="1" applyBorder="1" applyProtection="1"/>
    <xf numFmtId="168" fontId="2" fillId="2" borderId="1" xfId="3" applyNumberFormat="1" applyFont="1" applyFill="1" applyBorder="1" applyProtection="1"/>
    <xf numFmtId="0" fontId="8" fillId="2" borderId="0" xfId="0" applyFont="1" applyFill="1" applyBorder="1" applyAlignment="1" applyProtection="1"/>
    <xf numFmtId="0" fontId="1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right"/>
    </xf>
    <xf numFmtId="0" fontId="17" fillId="2" borderId="0" xfId="0" applyFont="1" applyFill="1" applyBorder="1" applyAlignment="1" applyProtection="1"/>
    <xf numFmtId="0" fontId="4" fillId="2" borderId="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wrapText="1"/>
    </xf>
    <xf numFmtId="0" fontId="20" fillId="2" borderId="13" xfId="0" applyFont="1" applyFill="1" applyBorder="1" applyAlignment="1" applyProtection="1">
      <protection locked="0"/>
    </xf>
    <xf numFmtId="0" fontId="18" fillId="2" borderId="0" xfId="0" applyFont="1" applyFill="1" applyBorder="1" applyAlignment="1" applyProtection="1"/>
    <xf numFmtId="0" fontId="20" fillId="2" borderId="0" xfId="0" applyFont="1" applyFill="1" applyBorder="1" applyAlignment="1" applyProtection="1"/>
    <xf numFmtId="0" fontId="16" fillId="2" borderId="0" xfId="0" applyFont="1" applyFill="1" applyBorder="1" applyProtection="1"/>
    <xf numFmtId="0" fontId="17" fillId="2" borderId="0" xfId="0" applyFont="1" applyFill="1" applyProtection="1"/>
    <xf numFmtId="0" fontId="17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wrapText="1"/>
    </xf>
    <xf numFmtId="0" fontId="2" fillId="2" borderId="5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left" vertical="top" wrapText="1"/>
    </xf>
    <xf numFmtId="3" fontId="4" fillId="0" borderId="2" xfId="0" applyNumberFormat="1" applyFont="1" applyBorder="1" applyAlignment="1" applyProtection="1">
      <alignment horizontal="center" wrapText="1"/>
      <protection locked="0"/>
    </xf>
    <xf numFmtId="166" fontId="4" fillId="3" borderId="8" xfId="0" applyNumberFormat="1" applyFont="1" applyFill="1" applyBorder="1" applyAlignment="1" applyProtection="1">
      <alignment horizontal="center" wrapText="1"/>
      <protection locked="0"/>
    </xf>
    <xf numFmtId="0" fontId="15" fillId="2" borderId="6" xfId="0" applyFont="1" applyFill="1" applyBorder="1" applyProtection="1"/>
    <xf numFmtId="0" fontId="4" fillId="2" borderId="9" xfId="0" applyFont="1" applyFill="1" applyBorder="1" applyProtection="1"/>
    <xf numFmtId="0" fontId="15" fillId="2" borderId="9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15" fillId="2" borderId="9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/>
    <xf numFmtId="0" fontId="4" fillId="2" borderId="4" xfId="0" applyFont="1" applyFill="1" applyBorder="1" applyAlignment="1" applyProtection="1">
      <alignment horizontal="right"/>
    </xf>
    <xf numFmtId="0" fontId="15" fillId="2" borderId="5" xfId="0" applyFont="1" applyFill="1" applyBorder="1" applyAlignment="1" applyProtection="1">
      <alignment horizontal="center"/>
    </xf>
    <xf numFmtId="3" fontId="4" fillId="2" borderId="1" xfId="0" applyNumberFormat="1" applyFont="1" applyFill="1" applyBorder="1" applyProtection="1">
      <protection locked="0"/>
    </xf>
    <xf numFmtId="3" fontId="4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/>
    <xf numFmtId="3" fontId="4" fillId="2" borderId="0" xfId="0" applyNumberFormat="1" applyFont="1" applyFill="1" applyBorder="1" applyProtection="1"/>
    <xf numFmtId="164" fontId="23" fillId="2" borderId="0" xfId="0" applyNumberFormat="1" applyFont="1" applyFill="1" applyBorder="1" applyProtection="1"/>
    <xf numFmtId="165" fontId="23" fillId="2" borderId="4" xfId="0" applyNumberFormat="1" applyFont="1" applyFill="1" applyBorder="1" applyProtection="1"/>
    <xf numFmtId="0" fontId="4" fillId="2" borderId="5" xfId="0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2" borderId="0" xfId="0" applyFont="1" applyFill="1" applyBorder="1" applyAlignment="1"/>
    <xf numFmtId="3" fontId="4" fillId="2" borderId="11" xfId="0" applyNumberFormat="1" applyFont="1" applyFill="1" applyBorder="1" applyAlignment="1" applyProtection="1">
      <protection locked="0"/>
    </xf>
    <xf numFmtId="3" fontId="4" fillId="2" borderId="12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/>
    <xf numFmtId="164" fontId="22" fillId="2" borderId="0" xfId="0" applyNumberFormat="1" applyFont="1" applyFill="1" applyBorder="1" applyProtection="1"/>
    <xf numFmtId="3" fontId="4" fillId="2" borderId="0" xfId="0" applyNumberFormat="1" applyFont="1" applyFill="1" applyBorder="1" applyProtection="1">
      <protection locked="0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4" fillId="2" borderId="0" xfId="0" applyFont="1" applyFill="1" applyBorder="1" applyAlignment="1" applyProtection="1"/>
    <xf numFmtId="0" fontId="13" fillId="0" borderId="0" xfId="0" applyFont="1" applyBorder="1" applyAlignment="1" applyProtection="1"/>
    <xf numFmtId="0" fontId="11" fillId="2" borderId="0" xfId="0" applyFont="1" applyFill="1" applyBorder="1" applyAlignment="1" applyProtection="1"/>
    <xf numFmtId="0" fontId="0" fillId="0" borderId="0" xfId="0" applyBorder="1" applyAlignment="1" applyProtection="1"/>
    <xf numFmtId="0" fontId="18" fillId="2" borderId="14" xfId="0" applyFont="1" applyFill="1" applyBorder="1" applyAlignment="1" applyProtection="1">
      <protection locked="0"/>
    </xf>
    <xf numFmtId="0" fontId="13" fillId="0" borderId="15" xfId="0" applyFont="1" applyBorder="1" applyAlignment="1" applyProtection="1">
      <protection locked="0"/>
    </xf>
    <xf numFmtId="0" fontId="4" fillId="2" borderId="6" xfId="0" applyFont="1" applyFill="1" applyBorder="1" applyAlignment="1" applyProtection="1">
      <alignment vertical="top"/>
    </xf>
    <xf numFmtId="0" fontId="4" fillId="0" borderId="9" xfId="0" applyFont="1" applyBorder="1" applyAlignment="1" applyProtection="1">
      <alignment vertical="top"/>
    </xf>
    <xf numFmtId="0" fontId="4" fillId="0" borderId="10" xfId="0" applyFont="1" applyBorder="1" applyAlignment="1" applyProtection="1">
      <alignment vertical="top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/>
    </xf>
    <xf numFmtId="0" fontId="0" fillId="0" borderId="0" xfId="0" applyAlignment="1"/>
    <xf numFmtId="0" fontId="0" fillId="0" borderId="4" xfId="0" applyBorder="1" applyAlignment="1"/>
    <xf numFmtId="0" fontId="4" fillId="2" borderId="6" xfId="0" applyFont="1" applyFill="1" applyBorder="1" applyAlignment="1" applyProtection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168" fontId="23" fillId="2" borderId="11" xfId="3" applyNumberFormat="1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3" fontId="4" fillId="2" borderId="16" xfId="0" applyNumberFormat="1" applyFont="1" applyFill="1" applyBorder="1" applyAlignment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15" fillId="2" borderId="0" xfId="0" applyFont="1" applyFill="1" applyBorder="1" applyAlignment="1" applyProtection="1">
      <alignment horizontal="left"/>
    </xf>
    <xf numFmtId="3" fontId="4" fillId="2" borderId="12" xfId="0" applyNumberFormat="1" applyFont="1" applyFill="1" applyBorder="1" applyAlignment="1" applyProtection="1"/>
    <xf numFmtId="0" fontId="4" fillId="0" borderId="12" xfId="0" applyFont="1" applyBorder="1" applyAlignment="1" applyProtection="1"/>
    <xf numFmtId="3" fontId="4" fillId="2" borderId="1" xfId="0" applyNumberFormat="1" applyFont="1" applyFill="1" applyBorder="1" applyAlignment="1" applyProtection="1">
      <protection locked="0"/>
    </xf>
    <xf numFmtId="0" fontId="15" fillId="2" borderId="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/>
    <xf numFmtId="0" fontId="4" fillId="0" borderId="0" xfId="0" applyFont="1" applyAlignment="1">
      <alignment horizontal="left" vertical="top" wrapText="1"/>
    </xf>
    <xf numFmtId="0" fontId="17" fillId="2" borderId="0" xfId="0" applyFont="1" applyFill="1" applyBorder="1" applyAlignment="1" applyProtection="1">
      <alignment horizontal="left" vertical="top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9" fillId="0" borderId="2" xfId="2" applyFont="1" applyBorder="1" applyAlignment="1" applyProtection="1">
      <protection locked="0"/>
    </xf>
    <xf numFmtId="0" fontId="9" fillId="0" borderId="1" xfId="2" applyFont="1" applyBorder="1" applyAlignment="1" applyProtection="1">
      <protection locked="0"/>
    </xf>
    <xf numFmtId="0" fontId="9" fillId="0" borderId="3" xfId="2" applyFont="1" applyBorder="1" applyAlignment="1" applyProtection="1">
      <protection locked="0"/>
    </xf>
    <xf numFmtId="0" fontId="4" fillId="2" borderId="6" xfId="0" applyFont="1" applyFill="1" applyBorder="1" applyAlignment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/>
    <xf numFmtId="0" fontId="4" fillId="0" borderId="2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166" fontId="5" fillId="0" borderId="0" xfId="0" quotePrefix="1" applyNumberFormat="1" applyFont="1" applyBorder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</xf>
    <xf numFmtId="0" fontId="18" fillId="2" borderId="6" xfId="0" applyFont="1" applyFill="1" applyBorder="1" applyAlignment="1" applyProtection="1">
      <alignment horizontal="left" vertical="top" wrapText="1"/>
    </xf>
    <xf numFmtId="0" fontId="18" fillId="2" borderId="9" xfId="0" applyFont="1" applyFill="1" applyBorder="1" applyAlignment="1" applyProtection="1">
      <alignment horizontal="left" vertical="top" wrapText="1"/>
    </xf>
    <xf numFmtId="0" fontId="18" fillId="2" borderId="10" xfId="0" applyFont="1" applyFill="1" applyBorder="1" applyAlignment="1" applyProtection="1">
      <alignment horizontal="left" vertical="top" wrapText="1"/>
    </xf>
    <xf numFmtId="0" fontId="7" fillId="2" borderId="9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left" vertical="top"/>
    </xf>
    <xf numFmtId="0" fontId="8" fillId="2" borderId="5" xfId="0" applyFont="1" applyFill="1" applyBorder="1" applyAlignment="1" applyProtection="1"/>
    <xf numFmtId="0" fontId="16" fillId="2" borderId="0" xfId="0" applyFont="1" applyFill="1" applyBorder="1" applyAlignment="1" applyProtection="1">
      <alignment horizontal="center" vertical="center"/>
    </xf>
    <xf numFmtId="168" fontId="23" fillId="2" borderId="1" xfId="3" applyNumberFormat="1" applyFont="1" applyFill="1" applyBorder="1" applyAlignment="1" applyProtection="1"/>
    <xf numFmtId="0" fontId="16" fillId="2" borderId="0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left" vertical="top" wrapText="1"/>
    </xf>
    <xf numFmtId="0" fontId="4" fillId="2" borderId="9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left" vertical="top" wrapText="1"/>
    </xf>
    <xf numFmtId="3" fontId="8" fillId="0" borderId="2" xfId="0" applyNumberFormat="1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center"/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0" fontId="15" fillId="3" borderId="0" xfId="0" applyFont="1" applyFill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4" fillId="2" borderId="1" xfId="0" applyFont="1" applyFill="1" applyBorder="1" applyAlignment="1" applyProtection="1"/>
    <xf numFmtId="0" fontId="4" fillId="2" borderId="9" xfId="0" applyFont="1" applyFill="1" applyBorder="1" applyAlignment="1" applyProtection="1">
      <alignment horizontal="left" vertical="top"/>
    </xf>
    <xf numFmtId="0" fontId="4" fillId="2" borderId="10" xfId="0" applyFont="1" applyFill="1" applyBorder="1" applyAlignment="1" applyProtection="1">
      <alignment horizontal="left" vertical="top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4" fontId="8" fillId="0" borderId="2" xfId="0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5" fontId="8" fillId="0" borderId="2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165" fontId="8" fillId="0" borderId="3" xfId="0" applyNumberFormat="1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3" fontId="8" fillId="0" borderId="2" xfId="0" applyNumberFormat="1" applyFont="1" applyFill="1" applyBorder="1" applyAlignment="1" applyProtection="1">
      <alignment horizontal="center"/>
      <protection locked="0"/>
    </xf>
    <xf numFmtId="3" fontId="8" fillId="0" borderId="3" xfId="0" applyNumberFormat="1" applyFont="1" applyFill="1" applyBorder="1" applyAlignment="1" applyProtection="1">
      <alignment horizontal="center"/>
      <protection locked="0"/>
    </xf>
    <xf numFmtId="168" fontId="24" fillId="2" borderId="11" xfId="3" applyNumberFormat="1" applyFont="1" applyFill="1" applyBorder="1" applyAlignment="1" applyProtection="1"/>
    <xf numFmtId="3" fontId="4" fillId="2" borderId="12" xfId="0" applyNumberFormat="1" applyFont="1" applyFill="1" applyBorder="1" applyAlignment="1" applyProtection="1">
      <protection locked="0"/>
    </xf>
    <xf numFmtId="0" fontId="12" fillId="0" borderId="12" xfId="0" applyFont="1" applyBorder="1" applyAlignment="1"/>
    <xf numFmtId="168" fontId="23" fillId="2" borderId="11" xfId="3" applyNumberFormat="1" applyFont="1" applyFill="1" applyBorder="1" applyAlignment="1" applyProtection="1">
      <protection locked="0"/>
    </xf>
    <xf numFmtId="0" fontId="4" fillId="2" borderId="5" xfId="0" applyFont="1" applyFill="1" applyBorder="1" applyAlignment="1" applyProtection="1"/>
    <xf numFmtId="0" fontId="4" fillId="2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4" fontId="4" fillId="0" borderId="2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left" vertical="top"/>
    </xf>
    <xf numFmtId="0" fontId="15" fillId="2" borderId="9" xfId="0" applyFont="1" applyFill="1" applyBorder="1" applyAlignment="1" applyProtection="1">
      <alignment horizontal="center"/>
    </xf>
    <xf numFmtId="0" fontId="15" fillId="2" borderId="10" xfId="0" applyFont="1" applyFill="1" applyBorder="1" applyAlignment="1" applyProtection="1">
      <alignment horizontal="center"/>
    </xf>
    <xf numFmtId="3" fontId="4" fillId="0" borderId="2" xfId="0" applyNumberFormat="1" applyFont="1" applyBorder="1" applyAlignment="1" applyProtection="1">
      <alignment horizontal="center"/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3" fontId="4" fillId="0" borderId="3" xfId="0" applyNumberFormat="1" applyFont="1" applyBorder="1" applyAlignment="1" applyProtection="1">
      <alignment horizontal="center"/>
      <protection locked="0"/>
    </xf>
    <xf numFmtId="3" fontId="4" fillId="0" borderId="2" xfId="0" applyNumberFormat="1" applyFont="1" applyFill="1" applyBorder="1" applyAlignment="1" applyProtection="1">
      <alignment horizontal="center"/>
      <protection locked="0"/>
    </xf>
    <xf numFmtId="3" fontId="4" fillId="0" borderId="3" xfId="0" applyNumberFormat="1" applyFont="1" applyFill="1" applyBorder="1" applyAlignment="1" applyProtection="1">
      <alignment horizontal="center"/>
      <protection locked="0"/>
    </xf>
    <xf numFmtId="165" fontId="4" fillId="0" borderId="2" xfId="0" applyNumberFormat="1" applyFont="1" applyFill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21" fillId="0" borderId="2" xfId="2" applyFont="1" applyBorder="1" applyAlignment="1" applyProtection="1">
      <protection locked="0"/>
    </xf>
    <xf numFmtId="0" fontId="21" fillId="0" borderId="1" xfId="2" applyFont="1" applyBorder="1" applyAlignment="1" applyProtection="1">
      <protection locked="0"/>
    </xf>
    <xf numFmtId="0" fontId="21" fillId="0" borderId="3" xfId="2" applyFont="1" applyBorder="1" applyAlignment="1" applyProtection="1">
      <protection locked="0"/>
    </xf>
    <xf numFmtId="0" fontId="8" fillId="2" borderId="1" xfId="0" applyFont="1" applyFill="1" applyBorder="1" applyAlignment="1" applyProtection="1"/>
    <xf numFmtId="168" fontId="22" fillId="2" borderId="11" xfId="3" applyNumberFormat="1" applyFont="1" applyFill="1" applyBorder="1" applyAlignment="1" applyProtection="1"/>
    <xf numFmtId="168" fontId="22" fillId="2" borderId="11" xfId="3" applyNumberFormat="1" applyFont="1" applyFill="1" applyBorder="1" applyAlignment="1" applyProtection="1">
      <protection locked="0"/>
    </xf>
    <xf numFmtId="0" fontId="12" fillId="0" borderId="0" xfId="0" applyFont="1" applyAlignment="1">
      <alignment horizontal="left" wrapText="1"/>
    </xf>
    <xf numFmtId="0" fontId="12" fillId="0" borderId="12" xfId="0" applyFont="1" applyBorder="1" applyAlignment="1" applyProtection="1">
      <protection locked="0"/>
    </xf>
    <xf numFmtId="168" fontId="26" fillId="2" borderId="11" xfId="3" applyNumberFormat="1" applyFont="1" applyFill="1" applyBorder="1" applyAlignment="1" applyProtection="1">
      <protection locked="0"/>
    </xf>
    <xf numFmtId="168" fontId="12" fillId="0" borderId="11" xfId="3" applyNumberFormat="1" applyFont="1" applyBorder="1" applyAlignment="1" applyProtection="1">
      <protection locked="0"/>
    </xf>
    <xf numFmtId="168" fontId="4" fillId="0" borderId="11" xfId="3" applyNumberFormat="1" applyFont="1" applyBorder="1" applyAlignment="1"/>
    <xf numFmtId="0" fontId="25" fillId="2" borderId="0" xfId="0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3" fontId="12" fillId="0" borderId="2" xfId="0" applyNumberFormat="1" applyFont="1" applyFill="1" applyBorder="1" applyAlignment="1" applyProtection="1">
      <alignment horizontal="center"/>
      <protection locked="0"/>
    </xf>
    <xf numFmtId="3" fontId="12" fillId="0" borderId="3" xfId="0" applyNumberFormat="1" applyFont="1" applyFill="1" applyBorder="1" applyAlignment="1" applyProtection="1">
      <alignment horizontal="center"/>
      <protection locked="0"/>
    </xf>
  </cellXfs>
  <cellStyles count="4">
    <cellStyle name="Euro" xfId="1" xr:uid="{00000000-0005-0000-0000-000000000000}"/>
    <cellStyle name="Hyperlinkki" xfId="2" builtinId="8"/>
    <cellStyle name="Normaali" xfId="0" builtinId="0"/>
    <cellStyle name="Prosenttia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632460</xdr:colOff>
      <xdr:row>3</xdr:row>
      <xdr:rowOff>187960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A0C8616A-B108-A62C-14C1-0479A4EBE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873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632534</xdr:colOff>
      <xdr:row>3</xdr:row>
      <xdr:rowOff>8187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F0D9FF7-5550-5640-2BAE-F0E969BF3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873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5</xdr:col>
      <xdr:colOff>632460</xdr:colOff>
      <xdr:row>2</xdr:row>
      <xdr:rowOff>508000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2A416ED-0050-EFE4-B018-039C86B5E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1905000" cy="873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43"/>
  <sheetViews>
    <sheetView tabSelected="1" zoomScaleNormal="100" workbookViewId="0">
      <selection activeCell="H4" sqref="H4"/>
    </sheetView>
  </sheetViews>
  <sheetFormatPr defaultColWidth="9.109375" defaultRowHeight="11.4" x14ac:dyDescent="0.2"/>
  <cols>
    <col min="1" max="1" width="2.88671875" style="9" customWidth="1"/>
    <col min="2" max="2" width="0.44140625" style="9" customWidth="1"/>
    <col min="3" max="3" width="11.6640625" style="7" customWidth="1"/>
    <col min="4" max="4" width="1.88671875" style="7" customWidth="1"/>
    <col min="5" max="5" width="1.6640625" style="7" customWidth="1"/>
    <col min="6" max="6" width="16.6640625" style="7" customWidth="1"/>
    <col min="7" max="7" width="14.33203125" style="7" customWidth="1"/>
    <col min="8" max="8" width="3.6640625" style="7" customWidth="1"/>
    <col min="9" max="9" width="16.33203125" style="7" customWidth="1"/>
    <col min="10" max="10" width="2.33203125" style="7" customWidth="1"/>
    <col min="11" max="11" width="1.33203125" style="7" customWidth="1"/>
    <col min="12" max="12" width="7.21875" style="7" customWidth="1"/>
    <col min="13" max="13" width="1.33203125" style="7" customWidth="1"/>
    <col min="14" max="14" width="5.6640625" style="7" customWidth="1"/>
    <col min="15" max="15" width="4.33203125" style="7" customWidth="1"/>
    <col min="16" max="16" width="5.33203125" style="7" customWidth="1"/>
    <col min="17" max="17" width="3" style="7" customWidth="1"/>
    <col min="18" max="18" width="3.44140625" style="7" customWidth="1"/>
    <col min="19" max="19" width="3" style="7" customWidth="1"/>
    <col min="20" max="20" width="5.109375" style="7" customWidth="1"/>
    <col min="21" max="21" width="9.109375" style="7"/>
    <col min="22" max="22" width="28.44140625" style="7" customWidth="1"/>
    <col min="23" max="55" width="9.109375" style="7"/>
    <col min="56" max="16384" width="9.109375" style="1"/>
  </cols>
  <sheetData>
    <row r="1" spans="1:251" customFormat="1" ht="14.25" customHeight="1" x14ac:dyDescent="0.25">
      <c r="A1" s="116"/>
      <c r="B1" s="116"/>
      <c r="C1" s="116"/>
      <c r="D1" s="116"/>
      <c r="E1" s="116"/>
      <c r="F1" s="116"/>
      <c r="G1" s="1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pans="1:251" customFormat="1" ht="15.6" customHeight="1" x14ac:dyDescent="0.3">
      <c r="A2" s="116"/>
      <c r="B2" s="116"/>
      <c r="C2" s="116"/>
      <c r="D2" s="116"/>
      <c r="E2" s="116"/>
      <c r="F2" s="116"/>
      <c r="G2" s="116"/>
      <c r="H2" s="47" t="s">
        <v>0</v>
      </c>
      <c r="I2" s="48"/>
      <c r="J2" s="48"/>
      <c r="K2" s="49"/>
      <c r="L2" s="49"/>
      <c r="M2" s="49"/>
      <c r="N2" s="49"/>
      <c r="O2" s="15"/>
      <c r="P2" s="15"/>
      <c r="Q2" s="16"/>
      <c r="R2" s="16"/>
      <c r="S2" s="16"/>
      <c r="T2" s="15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customFormat="1" ht="24.6" customHeight="1" thickBot="1" x14ac:dyDescent="0.3">
      <c r="A3" s="116"/>
      <c r="B3" s="116"/>
      <c r="C3" s="116"/>
      <c r="D3" s="116"/>
      <c r="E3" s="116"/>
      <c r="F3" s="116"/>
      <c r="G3" s="116"/>
      <c r="H3" s="118" t="s">
        <v>1</v>
      </c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customFormat="1" ht="15.6" customHeight="1" thickBot="1" x14ac:dyDescent="0.3">
      <c r="A4" s="87"/>
      <c r="B4" s="88"/>
      <c r="C4" s="36"/>
      <c r="D4" s="85"/>
      <c r="E4" s="86"/>
      <c r="F4" s="36"/>
      <c r="G4" s="35"/>
      <c r="H4" s="44"/>
      <c r="I4" s="45" t="s">
        <v>2</v>
      </c>
      <c r="J4" s="89"/>
      <c r="K4" s="90"/>
      <c r="L4" s="45" t="s">
        <v>3</v>
      </c>
      <c r="M4" s="46"/>
      <c r="N4" s="46"/>
      <c r="O4" s="46"/>
      <c r="P4" s="46"/>
      <c r="Q4" s="46"/>
      <c r="R4" s="46"/>
      <c r="S4" s="46"/>
      <c r="T4" s="46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customFormat="1" ht="21" customHeight="1" x14ac:dyDescent="0.25">
      <c r="A5" s="8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customFormat="1" ht="21.6" customHeight="1" x14ac:dyDescent="0.25">
      <c r="A6" s="117" t="s">
        <v>45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customFormat="1" ht="15.75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2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customFormat="1" ht="15.7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2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</row>
    <row r="9" spans="1:251" customFormat="1" ht="10.199999999999999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customFormat="1" ht="33" customHeight="1" x14ac:dyDescent="0.25">
      <c r="A10" s="154" t="s">
        <v>4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</row>
    <row r="11" spans="1:251" customFormat="1" ht="3.6" customHeight="1" x14ac:dyDescent="0.25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customFormat="1" ht="15" customHeight="1" x14ac:dyDescent="0.25">
      <c r="A12" s="100" t="s">
        <v>5</v>
      </c>
      <c r="B12" s="157"/>
      <c r="C12" s="157"/>
      <c r="D12" s="157"/>
      <c r="E12" s="157"/>
      <c r="F12" s="157"/>
      <c r="G12" s="157"/>
      <c r="H12" s="157"/>
      <c r="I12" s="158"/>
      <c r="J12" s="148" t="s">
        <v>6</v>
      </c>
      <c r="K12" s="149"/>
      <c r="L12" s="149"/>
      <c r="M12" s="149"/>
      <c r="N12" s="149"/>
      <c r="O12" s="150"/>
      <c r="P12" s="100" t="s">
        <v>7</v>
      </c>
      <c r="Q12" s="157"/>
      <c r="R12" s="157"/>
      <c r="S12" s="157"/>
      <c r="T12" s="158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customFormat="1" ht="22.2" customHeight="1" x14ac:dyDescent="0.25">
      <c r="A13" s="134"/>
      <c r="B13" s="135"/>
      <c r="C13" s="135"/>
      <c r="D13" s="135"/>
      <c r="E13" s="135"/>
      <c r="F13" s="135"/>
      <c r="G13" s="135"/>
      <c r="H13" s="135"/>
      <c r="I13" s="136"/>
      <c r="J13" s="131"/>
      <c r="K13" s="132"/>
      <c r="L13" s="132"/>
      <c r="M13" s="132"/>
      <c r="N13" s="132"/>
      <c r="O13" s="133"/>
      <c r="P13" s="119"/>
      <c r="Q13" s="120"/>
      <c r="R13" s="120"/>
      <c r="S13" s="120"/>
      <c r="T13" s="12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customFormat="1" ht="15" customHeight="1" x14ac:dyDescent="0.25">
      <c r="A14" s="128" t="s">
        <v>8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30"/>
      <c r="P14" s="128" t="s">
        <v>9</v>
      </c>
      <c r="Q14" s="129"/>
      <c r="R14" s="129"/>
      <c r="S14" s="129"/>
      <c r="T14" s="130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customFormat="1" ht="22.2" customHeight="1" x14ac:dyDescent="0.25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6"/>
      <c r="P15" s="131"/>
      <c r="Q15" s="132"/>
      <c r="R15" s="132"/>
      <c r="S15" s="132"/>
      <c r="T15" s="133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customFormat="1" ht="14.4" customHeight="1" x14ac:dyDescent="0.25">
      <c r="A16" s="128" t="s">
        <v>10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30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customFormat="1" ht="22.2" customHeight="1" x14ac:dyDescent="0.25">
      <c r="A17" s="134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6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customFormat="1" ht="15" customHeight="1" x14ac:dyDescent="0.25">
      <c r="A18" s="128" t="s">
        <v>11</v>
      </c>
      <c r="B18" s="129"/>
      <c r="C18" s="129"/>
      <c r="D18" s="129"/>
      <c r="E18" s="129"/>
      <c r="F18" s="129"/>
      <c r="G18" s="130"/>
      <c r="H18" s="128" t="s">
        <v>12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30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customFormat="1" ht="22.2" customHeight="1" x14ac:dyDescent="0.25">
      <c r="A19" s="122"/>
      <c r="B19" s="123"/>
      <c r="C19" s="123"/>
      <c r="D19" s="123"/>
      <c r="E19" s="123"/>
      <c r="F19" s="123"/>
      <c r="G19" s="124"/>
      <c r="H19" s="125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customFormat="1" ht="28.95" customHeight="1" x14ac:dyDescent="0.25">
      <c r="A20" s="148" t="s">
        <v>13</v>
      </c>
      <c r="B20" s="149"/>
      <c r="C20" s="149"/>
      <c r="D20" s="149"/>
      <c r="E20" s="150"/>
      <c r="F20" s="42" t="s">
        <v>14</v>
      </c>
      <c r="G20" s="43" t="s">
        <v>15</v>
      </c>
      <c r="H20" s="148" t="s">
        <v>16</v>
      </c>
      <c r="I20" s="150"/>
      <c r="J20" s="148" t="s">
        <v>17</v>
      </c>
      <c r="K20" s="149"/>
      <c r="L20" s="150"/>
      <c r="M20" s="139" t="s">
        <v>18</v>
      </c>
      <c r="N20" s="140"/>
      <c r="O20" s="141"/>
      <c r="P20" s="148" t="s">
        <v>19</v>
      </c>
      <c r="Q20" s="149"/>
      <c r="R20" s="149"/>
      <c r="S20" s="159"/>
      <c r="T20" s="160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s="11" customFormat="1" ht="22.2" customHeight="1" x14ac:dyDescent="0.25">
      <c r="A21" s="151">
        <v>0</v>
      </c>
      <c r="B21" s="152"/>
      <c r="C21" s="152"/>
      <c r="D21" s="152"/>
      <c r="E21" s="153"/>
      <c r="F21" s="13">
        <v>0</v>
      </c>
      <c r="G21" s="14">
        <v>0</v>
      </c>
      <c r="H21" s="170">
        <v>0</v>
      </c>
      <c r="I21" s="171"/>
      <c r="J21" s="165" t="e">
        <f>+G21/H21</f>
        <v>#DIV/0!</v>
      </c>
      <c r="K21" s="166"/>
      <c r="L21" s="167"/>
      <c r="M21" s="151">
        <v>0</v>
      </c>
      <c r="N21" s="152"/>
      <c r="O21" s="153"/>
      <c r="P21" s="161">
        <f>G21+M21</f>
        <v>0</v>
      </c>
      <c r="Q21" s="162"/>
      <c r="R21" s="162"/>
      <c r="S21" s="163"/>
      <c r="T21" s="164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pans="1:251" customFormat="1" ht="15" customHeight="1" x14ac:dyDescent="0.25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2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customFormat="1" ht="18" customHeight="1" x14ac:dyDescent="0.25">
      <c r="A23" s="143" t="s">
        <v>20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customFormat="1" ht="10.199999999999999" customHeight="1" x14ac:dyDescent="0.25">
      <c r="A24" s="17"/>
      <c r="B24" s="27"/>
      <c r="C24" s="29"/>
      <c r="D24" s="29"/>
      <c r="E24" s="29"/>
      <c r="F24" s="29"/>
      <c r="G24" s="29"/>
      <c r="H24" s="29"/>
      <c r="I24" s="18"/>
      <c r="J24" s="28"/>
      <c r="K24" s="27"/>
      <c r="L24" s="168"/>
      <c r="M24" s="168"/>
      <c r="N24" s="168"/>
      <c r="O24" s="168"/>
      <c r="P24" s="168"/>
      <c r="Q24" s="168"/>
      <c r="R24" s="168"/>
      <c r="S24" s="168"/>
      <c r="T24" s="169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customFormat="1" ht="19.95" customHeight="1" x14ac:dyDescent="0.3">
      <c r="A25" s="144"/>
      <c r="B25" s="116"/>
      <c r="C25" s="116"/>
      <c r="D25" s="116"/>
      <c r="E25" s="116"/>
      <c r="F25" s="116"/>
      <c r="G25" s="116"/>
      <c r="H25" s="15"/>
      <c r="I25" s="38" t="s">
        <v>21</v>
      </c>
      <c r="J25" s="39"/>
      <c r="K25" s="40"/>
      <c r="L25" s="147" t="s">
        <v>22</v>
      </c>
      <c r="M25" s="147"/>
      <c r="N25" s="147"/>
      <c r="O25" s="41"/>
      <c r="P25" s="145" t="s">
        <v>23</v>
      </c>
      <c r="Q25" s="145"/>
      <c r="R25" s="145"/>
      <c r="S25" s="20"/>
      <c r="T25" s="21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ht="18" customHeight="1" x14ac:dyDescent="0.25">
      <c r="A26" s="22"/>
      <c r="B26" s="19"/>
      <c r="C26" s="107" t="s">
        <v>24</v>
      </c>
      <c r="D26" s="107"/>
      <c r="E26" s="107"/>
      <c r="F26" s="107"/>
      <c r="G26" s="107"/>
      <c r="H26" s="37"/>
      <c r="I26" s="69">
        <v>0</v>
      </c>
      <c r="J26" s="70"/>
      <c r="K26" s="71"/>
      <c r="L26" s="114" t="e">
        <f>I26/G21</f>
        <v>#DIV/0!</v>
      </c>
      <c r="M26" s="114"/>
      <c r="N26" s="114"/>
      <c r="O26" s="72"/>
      <c r="P26" s="146" t="e">
        <f>L26/L32</f>
        <v>#DIV/0!</v>
      </c>
      <c r="Q26" s="146"/>
      <c r="R26" s="146"/>
      <c r="S26" s="23"/>
      <c r="T26" s="26"/>
      <c r="V26" s="137"/>
      <c r="W26" s="138"/>
    </row>
    <row r="27" spans="1:251" ht="18" customHeight="1" x14ac:dyDescent="0.25">
      <c r="A27" s="24"/>
      <c r="B27" s="30"/>
      <c r="C27" s="107" t="s">
        <v>25</v>
      </c>
      <c r="D27" s="107"/>
      <c r="E27" s="107"/>
      <c r="F27" s="107"/>
      <c r="G27" s="107"/>
      <c r="H27" s="37"/>
      <c r="I27" s="69">
        <v>0</v>
      </c>
      <c r="J27" s="70"/>
      <c r="K27" s="71"/>
      <c r="L27" s="114" t="str">
        <f>IF(I27=0," ",I27/$G$21)</f>
        <v xml:space="preserve"> </v>
      </c>
      <c r="M27" s="114"/>
      <c r="N27" s="114"/>
      <c r="O27" s="72"/>
      <c r="P27" s="106" t="str">
        <f>IF(L27=" "," ",L27/$L$32)</f>
        <v xml:space="preserve"> </v>
      </c>
      <c r="Q27" s="106"/>
      <c r="R27" s="106"/>
      <c r="S27" s="23"/>
      <c r="T27" s="26"/>
    </row>
    <row r="28" spans="1:251" ht="18" customHeight="1" x14ac:dyDescent="0.25">
      <c r="A28" s="24"/>
      <c r="B28" s="30"/>
      <c r="C28" s="107" t="s">
        <v>26</v>
      </c>
      <c r="D28" s="107"/>
      <c r="E28" s="107"/>
      <c r="F28" s="107"/>
      <c r="G28" s="107"/>
      <c r="H28" s="37"/>
      <c r="I28" s="69">
        <v>0</v>
      </c>
      <c r="J28" s="70"/>
      <c r="K28" s="71"/>
      <c r="L28" s="114" t="str">
        <f t="shared" ref="L28:L30" si="0">IF(I28=0," ",I28/$G$21)</f>
        <v xml:space="preserve"> </v>
      </c>
      <c r="M28" s="114"/>
      <c r="N28" s="114"/>
      <c r="O28" s="72"/>
      <c r="P28" s="106" t="str">
        <f>IF(L28=" "," ",L28/$L$32)</f>
        <v xml:space="preserve"> </v>
      </c>
      <c r="Q28" s="106"/>
      <c r="R28" s="106"/>
      <c r="S28" s="23"/>
      <c r="T28" s="26"/>
    </row>
    <row r="29" spans="1:251" ht="18" customHeight="1" x14ac:dyDescent="0.25">
      <c r="A29" s="24"/>
      <c r="B29" s="30"/>
      <c r="C29" s="107" t="s">
        <v>27</v>
      </c>
      <c r="D29" s="107"/>
      <c r="E29" s="107"/>
      <c r="F29" s="107"/>
      <c r="G29" s="107"/>
      <c r="H29" s="37"/>
      <c r="I29" s="69">
        <v>0</v>
      </c>
      <c r="J29" s="70"/>
      <c r="K29" s="71"/>
      <c r="L29" s="114" t="str">
        <f t="shared" si="0"/>
        <v xml:space="preserve"> </v>
      </c>
      <c r="M29" s="114"/>
      <c r="N29" s="114"/>
      <c r="O29" s="72"/>
      <c r="P29" s="106" t="str">
        <f>IF(L29=" "," ",L29/$L$32)</f>
        <v xml:space="preserve"> </v>
      </c>
      <c r="Q29" s="106"/>
      <c r="R29" s="106"/>
      <c r="S29" s="23"/>
      <c r="T29" s="26"/>
    </row>
    <row r="30" spans="1:251" ht="18" customHeight="1" thickBot="1" x14ac:dyDescent="0.3">
      <c r="A30" s="24"/>
      <c r="B30" s="30"/>
      <c r="C30" s="107" t="s">
        <v>28</v>
      </c>
      <c r="D30" s="107"/>
      <c r="E30" s="107"/>
      <c r="F30" s="107"/>
      <c r="G30" s="107"/>
      <c r="H30" s="37"/>
      <c r="I30" s="69">
        <v>0</v>
      </c>
      <c r="J30" s="70"/>
      <c r="K30" s="71"/>
      <c r="L30" s="114" t="str">
        <f t="shared" si="0"/>
        <v xml:space="preserve"> </v>
      </c>
      <c r="M30" s="114"/>
      <c r="N30" s="114"/>
      <c r="O30" s="72"/>
      <c r="P30" s="106" t="str">
        <f>IF(L30=" "," ",L30/$L$32)</f>
        <v xml:space="preserve"> </v>
      </c>
      <c r="Q30" s="106"/>
      <c r="R30" s="106"/>
      <c r="S30" s="23"/>
      <c r="T30" s="26"/>
    </row>
    <row r="31" spans="1:251" ht="18" customHeight="1" thickTop="1" x14ac:dyDescent="0.25">
      <c r="A31" s="24"/>
      <c r="B31" s="25"/>
      <c r="C31" s="107" t="s">
        <v>29</v>
      </c>
      <c r="D31" s="107"/>
      <c r="E31" s="107"/>
      <c r="F31" s="107"/>
      <c r="G31" s="107"/>
      <c r="H31" s="37"/>
      <c r="I31" s="69">
        <v>0</v>
      </c>
      <c r="J31" s="70"/>
      <c r="K31" s="71"/>
      <c r="L31" s="108" t="str">
        <f t="shared" ref="L31" si="1">IF(I31=0," ",I31/$G$21)</f>
        <v xml:space="preserve"> </v>
      </c>
      <c r="M31" s="108"/>
      <c r="N31" s="108"/>
      <c r="O31" s="72"/>
      <c r="P31" s="106" t="str">
        <f>IF(L31=" "," ",L31/$L$32)</f>
        <v xml:space="preserve"> </v>
      </c>
      <c r="Q31" s="106"/>
      <c r="R31" s="106"/>
      <c r="S31" s="23"/>
      <c r="T31" s="26"/>
    </row>
    <row r="32" spans="1:251" ht="24.6" customHeight="1" thickBot="1" x14ac:dyDescent="0.3">
      <c r="A32" s="24"/>
      <c r="B32" s="25"/>
      <c r="C32" s="115" t="s">
        <v>30</v>
      </c>
      <c r="D32" s="115"/>
      <c r="E32" s="115"/>
      <c r="F32" s="115"/>
      <c r="G32" s="115"/>
      <c r="H32" s="115"/>
      <c r="I32" s="79">
        <f>SUM(I26:I31)</f>
        <v>0</v>
      </c>
      <c r="J32" s="70"/>
      <c r="K32" s="71"/>
      <c r="L32" s="112" t="e">
        <f>I32/G21</f>
        <v>#DIV/0!</v>
      </c>
      <c r="M32" s="113"/>
      <c r="N32" s="113"/>
      <c r="O32" s="72"/>
      <c r="P32" s="106" t="e">
        <f>IF(L32=0," ",L32/$L$32)</f>
        <v>#DIV/0!</v>
      </c>
      <c r="Q32" s="106"/>
      <c r="R32" s="106"/>
      <c r="S32" s="23"/>
      <c r="T32" s="26"/>
    </row>
    <row r="33" spans="1:20" ht="24.6" customHeight="1" thickTop="1" x14ac:dyDescent="0.25">
      <c r="A33" s="24"/>
      <c r="B33" s="25"/>
      <c r="C33" s="115" t="s">
        <v>31</v>
      </c>
      <c r="D33" s="115"/>
      <c r="E33" s="115"/>
      <c r="F33" s="115"/>
      <c r="G33" s="115"/>
      <c r="H33" s="115"/>
      <c r="I33" s="69"/>
      <c r="J33" s="70"/>
      <c r="K33" s="71"/>
      <c r="L33" s="114" t="str">
        <f t="shared" ref="L33" si="2">IF(I33=0," ",I33/$G$21)</f>
        <v xml:space="preserve"> </v>
      </c>
      <c r="M33" s="114"/>
      <c r="N33" s="114"/>
      <c r="O33" s="72"/>
      <c r="P33" s="106" t="str">
        <f>IF(L33=" "," ",L33/$L$32)</f>
        <v xml:space="preserve"> </v>
      </c>
      <c r="Q33" s="106"/>
      <c r="R33" s="106"/>
      <c r="S33" s="23"/>
      <c r="T33" s="26"/>
    </row>
    <row r="34" spans="1:20" ht="24.6" customHeight="1" thickBot="1" x14ac:dyDescent="0.3">
      <c r="A34" s="24"/>
      <c r="B34" s="25"/>
      <c r="C34" s="111" t="s">
        <v>32</v>
      </c>
      <c r="D34" s="111"/>
      <c r="E34" s="111"/>
      <c r="F34" s="111"/>
      <c r="G34" s="111"/>
      <c r="H34" s="37"/>
      <c r="I34" s="79">
        <f>I32-I33</f>
        <v>0</v>
      </c>
      <c r="J34" s="70"/>
      <c r="K34" s="71"/>
      <c r="L34" s="112" t="e">
        <f>I34/G21</f>
        <v>#DIV/0!</v>
      </c>
      <c r="M34" s="113"/>
      <c r="N34" s="113"/>
      <c r="O34" s="72"/>
      <c r="P34" s="106" t="e">
        <f>IF(L34=0," ",L34/$L$32)</f>
        <v>#DIV/0!</v>
      </c>
      <c r="Q34" s="106"/>
      <c r="R34" s="106"/>
      <c r="S34" s="23"/>
      <c r="T34" s="26"/>
    </row>
    <row r="35" spans="1:20" ht="13.8" thickTop="1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9"/>
    </row>
    <row r="36" spans="1:20" ht="14.4" customHeight="1" x14ac:dyDescent="0.2">
      <c r="A36" s="91" t="s">
        <v>33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3"/>
    </row>
    <row r="37" spans="1:20" ht="46.2" customHeight="1" x14ac:dyDescent="0.25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6"/>
    </row>
    <row r="38" spans="1:20" ht="13.8" x14ac:dyDescent="0.2">
      <c r="A38" s="100" t="s">
        <v>34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2"/>
    </row>
    <row r="39" spans="1:20" ht="21.6" customHeight="1" x14ac:dyDescent="0.25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5"/>
    </row>
    <row r="40" spans="1:20" ht="13.2" customHeight="1" x14ac:dyDescent="0.2">
      <c r="A40" s="100" t="s">
        <v>35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2"/>
    </row>
    <row r="41" spans="1:20" ht="21.6" customHeight="1" x14ac:dyDescent="0.25">
      <c r="A41" s="103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10"/>
    </row>
    <row r="42" spans="1:20" ht="8.4" customHeight="1" x14ac:dyDescent="0.2"/>
    <row r="43" spans="1:20" ht="13.2" x14ac:dyDescent="0.25">
      <c r="A43" s="83" t="s">
        <v>36</v>
      </c>
      <c r="B43" s="84"/>
      <c r="C43" s="84"/>
      <c r="D43" s="84"/>
      <c r="E43" s="84"/>
      <c r="F43" s="84"/>
      <c r="G43" s="84"/>
    </row>
  </sheetData>
  <sheetProtection algorithmName="SHA-512" hashValue="jHopAu6ZccqCG34KFHFy/5xXQEsYdjZ2BzHjiw6o2PJYYpJ6tvQRPdoymzeYTwaRS4MoO2aKtqDq5eltzzodDQ==" saltValue="UDuZwQM01JUNnX0FKYmEww==" spinCount="100000" sheet="1" formatRows="0" selectLockedCells="1"/>
  <mergeCells count="77">
    <mergeCell ref="C29:G29"/>
    <mergeCell ref="P20:T20"/>
    <mergeCell ref="P21:T21"/>
    <mergeCell ref="P29:R29"/>
    <mergeCell ref="H20:I20"/>
    <mergeCell ref="J20:L20"/>
    <mergeCell ref="J21:L21"/>
    <mergeCell ref="L24:T24"/>
    <mergeCell ref="H21:I21"/>
    <mergeCell ref="M21:O21"/>
    <mergeCell ref="P30:R30"/>
    <mergeCell ref="L30:N30"/>
    <mergeCell ref="A10:T10"/>
    <mergeCell ref="P28:R28"/>
    <mergeCell ref="L26:N26"/>
    <mergeCell ref="L29:N29"/>
    <mergeCell ref="A11:T11"/>
    <mergeCell ref="A12:I12"/>
    <mergeCell ref="A14:O14"/>
    <mergeCell ref="A15:O15"/>
    <mergeCell ref="P15:T15"/>
    <mergeCell ref="P12:T12"/>
    <mergeCell ref="J12:O12"/>
    <mergeCell ref="A13:I13"/>
    <mergeCell ref="P14:T14"/>
    <mergeCell ref="C30:G30"/>
    <mergeCell ref="V26:W26"/>
    <mergeCell ref="L28:N28"/>
    <mergeCell ref="M20:O20"/>
    <mergeCell ref="A22:T22"/>
    <mergeCell ref="A23:T23"/>
    <mergeCell ref="A25:G25"/>
    <mergeCell ref="L27:N27"/>
    <mergeCell ref="P25:R25"/>
    <mergeCell ref="P26:R26"/>
    <mergeCell ref="P27:R27"/>
    <mergeCell ref="L25:N25"/>
    <mergeCell ref="A20:E20"/>
    <mergeCell ref="A21:E21"/>
    <mergeCell ref="C28:G28"/>
    <mergeCell ref="A1:G3"/>
    <mergeCell ref="A6:T9"/>
    <mergeCell ref="H3:T3"/>
    <mergeCell ref="C26:G26"/>
    <mergeCell ref="C27:G27"/>
    <mergeCell ref="P13:T13"/>
    <mergeCell ref="A19:G19"/>
    <mergeCell ref="H19:T19"/>
    <mergeCell ref="H18:T18"/>
    <mergeCell ref="J13:O13"/>
    <mergeCell ref="A17:T17"/>
    <mergeCell ref="A16:T16"/>
    <mergeCell ref="A18:G18"/>
    <mergeCell ref="C34:G34"/>
    <mergeCell ref="P32:R32"/>
    <mergeCell ref="P33:R33"/>
    <mergeCell ref="L32:N32"/>
    <mergeCell ref="L33:N33"/>
    <mergeCell ref="L34:N34"/>
    <mergeCell ref="C32:H32"/>
    <mergeCell ref="C33:H33"/>
    <mergeCell ref="A43:G43"/>
    <mergeCell ref="D4:E4"/>
    <mergeCell ref="A4:B4"/>
    <mergeCell ref="J4:K4"/>
    <mergeCell ref="A36:T36"/>
    <mergeCell ref="A37:T37"/>
    <mergeCell ref="A35:T35"/>
    <mergeCell ref="A38:T38"/>
    <mergeCell ref="A39:T39"/>
    <mergeCell ref="P34:R34"/>
    <mergeCell ref="C31:G31"/>
    <mergeCell ref="P31:R31"/>
    <mergeCell ref="L31:N31"/>
    <mergeCell ref="A5:T5"/>
    <mergeCell ref="A40:T40"/>
    <mergeCell ref="A41:T41"/>
  </mergeCells>
  <phoneticPr fontId="3" type="noConversion"/>
  <conditionalFormatting sqref="H21 J21">
    <cfRule type="cellIs" dxfId="2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F688-EC1C-4E6F-9558-06681F22DB6C}">
  <dimension ref="A1:IQ34"/>
  <sheetViews>
    <sheetView zoomScale="103" zoomScaleNormal="100" workbookViewId="0">
      <selection activeCell="A11" sqref="A11:I11"/>
    </sheetView>
  </sheetViews>
  <sheetFormatPr defaultColWidth="9.109375" defaultRowHeight="11.4" x14ac:dyDescent="0.2"/>
  <cols>
    <col min="1" max="1" width="2.88671875" style="9" customWidth="1"/>
    <col min="2" max="2" width="0.44140625" style="9" customWidth="1"/>
    <col min="3" max="3" width="11.6640625" style="7" customWidth="1"/>
    <col min="4" max="4" width="1.88671875" style="7" customWidth="1"/>
    <col min="5" max="5" width="1.6640625" style="7" customWidth="1"/>
    <col min="6" max="6" width="16.6640625" style="7" customWidth="1"/>
    <col min="7" max="7" width="14.33203125" style="7" customWidth="1"/>
    <col min="8" max="8" width="5" style="7" customWidth="1"/>
    <col min="9" max="9" width="12.33203125" style="7" customWidth="1"/>
    <col min="10" max="10" width="3" style="7" customWidth="1"/>
    <col min="11" max="11" width="1.33203125" style="7" customWidth="1"/>
    <col min="12" max="12" width="7" style="7" customWidth="1"/>
    <col min="13" max="13" width="1" style="7" customWidth="1"/>
    <col min="14" max="14" width="7" style="7" customWidth="1"/>
    <col min="15" max="15" width="4.33203125" style="7" customWidth="1"/>
    <col min="16" max="16" width="1.6640625" style="7" customWidth="1"/>
    <col min="17" max="17" width="3" style="7" customWidth="1"/>
    <col min="18" max="18" width="5.77734375" style="7" customWidth="1"/>
    <col min="19" max="20" width="3" style="7" customWidth="1"/>
    <col min="21" max="21" width="9.109375" style="7"/>
    <col min="22" max="22" width="28.44140625" style="7" customWidth="1"/>
    <col min="23" max="55" width="9.109375" style="7"/>
    <col min="56" max="16384" width="9.109375" style="1"/>
  </cols>
  <sheetData>
    <row r="1" spans="1:251" customFormat="1" ht="14.25" customHeight="1" x14ac:dyDescent="0.25">
      <c r="A1" s="116"/>
      <c r="B1" s="116"/>
      <c r="C1" s="116"/>
      <c r="D1" s="116"/>
      <c r="E1" s="116"/>
      <c r="F1" s="116"/>
      <c r="G1" s="1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pans="1:251" customFormat="1" ht="15.6" customHeight="1" x14ac:dyDescent="0.3">
      <c r="A2" s="116"/>
      <c r="B2" s="116"/>
      <c r="C2" s="116"/>
      <c r="D2" s="116"/>
      <c r="E2" s="116"/>
      <c r="F2" s="116"/>
      <c r="G2" s="116"/>
      <c r="H2" s="47" t="s">
        <v>0</v>
      </c>
      <c r="I2" s="16"/>
      <c r="J2" s="16"/>
      <c r="K2" s="15"/>
      <c r="L2" s="15"/>
      <c r="M2" s="15"/>
      <c r="N2" s="15"/>
      <c r="O2" s="15"/>
      <c r="P2" s="15"/>
      <c r="Q2" s="16"/>
      <c r="R2" s="16"/>
      <c r="S2" s="16"/>
      <c r="T2" s="15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customFormat="1" ht="38.4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customFormat="1" ht="15.6" customHeight="1" x14ac:dyDescent="0.25">
      <c r="A4" s="117" t="s">
        <v>46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customFormat="1" ht="15.7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customFormat="1" ht="15.7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customFormat="1" ht="24.6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customFormat="1" ht="22.2" customHeight="1" x14ac:dyDescent="0.25">
      <c r="A8" s="154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</row>
    <row r="9" spans="1:251" customFormat="1" ht="9" customHeight="1" x14ac:dyDescent="0.25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s="32" customFormat="1" ht="13.95" customHeight="1" x14ac:dyDescent="0.25">
      <c r="A10" s="100" t="s">
        <v>5</v>
      </c>
      <c r="B10" s="157"/>
      <c r="C10" s="157"/>
      <c r="D10" s="157"/>
      <c r="E10" s="157"/>
      <c r="F10" s="157"/>
      <c r="G10" s="157"/>
      <c r="H10" s="157"/>
      <c r="I10" s="158"/>
      <c r="J10" s="148" t="s">
        <v>37</v>
      </c>
      <c r="K10" s="149"/>
      <c r="L10" s="149"/>
      <c r="M10" s="149"/>
      <c r="N10" s="149"/>
      <c r="O10" s="150"/>
      <c r="P10" s="100" t="s">
        <v>7</v>
      </c>
      <c r="Q10" s="157"/>
      <c r="R10" s="157"/>
      <c r="S10" s="157"/>
      <c r="T10" s="158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</row>
    <row r="11" spans="1:251" customFormat="1" ht="22.2" customHeight="1" x14ac:dyDescent="0.25">
      <c r="A11" s="134"/>
      <c r="B11" s="135"/>
      <c r="C11" s="135"/>
      <c r="D11" s="135"/>
      <c r="E11" s="135"/>
      <c r="F11" s="135"/>
      <c r="G11" s="135"/>
      <c r="H11" s="135"/>
      <c r="I11" s="136"/>
      <c r="J11" s="131"/>
      <c r="K11" s="132"/>
      <c r="L11" s="132"/>
      <c r="M11" s="132"/>
      <c r="N11" s="132"/>
      <c r="O11" s="133"/>
      <c r="P11" s="119"/>
      <c r="Q11" s="120"/>
      <c r="R11" s="120"/>
      <c r="S11" s="120"/>
      <c r="T11" s="121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customFormat="1" ht="13.95" customHeight="1" x14ac:dyDescent="0.25">
      <c r="A12" s="128" t="s">
        <v>8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128" t="s">
        <v>38</v>
      </c>
      <c r="Q12" s="129"/>
      <c r="R12" s="129"/>
      <c r="S12" s="129"/>
      <c r="T12" s="130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customFormat="1" ht="22.2" customHeight="1" x14ac:dyDescent="0.25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6"/>
      <c r="P13" s="119"/>
      <c r="Q13" s="120"/>
      <c r="R13" s="120"/>
      <c r="S13" s="120"/>
      <c r="T13" s="12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customFormat="1" ht="13.95" customHeight="1" x14ac:dyDescent="0.25">
      <c r="A14" s="128" t="s">
        <v>10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30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customFormat="1" ht="22.2" customHeight="1" x14ac:dyDescent="0.25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6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customFormat="1" ht="13.95" customHeight="1" x14ac:dyDescent="0.25">
      <c r="A16" s="128" t="s">
        <v>11</v>
      </c>
      <c r="B16" s="129"/>
      <c r="C16" s="129"/>
      <c r="D16" s="129"/>
      <c r="E16" s="129"/>
      <c r="F16" s="129"/>
      <c r="G16" s="130"/>
      <c r="H16" s="128" t="s">
        <v>12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30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customFormat="1" ht="22.2" customHeight="1" x14ac:dyDescent="0.25">
      <c r="A17" s="198"/>
      <c r="B17" s="199"/>
      <c r="C17" s="199"/>
      <c r="D17" s="199"/>
      <c r="E17" s="199"/>
      <c r="F17" s="199"/>
      <c r="G17" s="200"/>
      <c r="H17" s="201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3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customFormat="1" ht="28.95" customHeight="1" x14ac:dyDescent="0.25">
      <c r="A18" s="148" t="s">
        <v>13</v>
      </c>
      <c r="B18" s="149"/>
      <c r="C18" s="149"/>
      <c r="D18" s="149"/>
      <c r="E18" s="150"/>
      <c r="F18" s="51" t="s">
        <v>14</v>
      </c>
      <c r="G18" s="54" t="s">
        <v>15</v>
      </c>
      <c r="H18" s="148" t="s">
        <v>16</v>
      </c>
      <c r="I18" s="150"/>
      <c r="J18" s="148" t="s">
        <v>17</v>
      </c>
      <c r="K18" s="149"/>
      <c r="L18" s="150"/>
      <c r="M18" s="148" t="s">
        <v>18</v>
      </c>
      <c r="N18" s="149"/>
      <c r="O18" s="150"/>
      <c r="P18" s="148" t="s">
        <v>19</v>
      </c>
      <c r="Q18" s="149"/>
      <c r="R18" s="149"/>
      <c r="S18" s="180"/>
      <c r="T18" s="181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s="11" customFormat="1" ht="22.2" customHeight="1" x14ac:dyDescent="0.25">
      <c r="A19" s="190">
        <f>'Sedvanligt boende'!A21</f>
        <v>0</v>
      </c>
      <c r="B19" s="191"/>
      <c r="C19" s="191"/>
      <c r="D19" s="191"/>
      <c r="E19" s="192"/>
      <c r="F19" s="55">
        <v>0</v>
      </c>
      <c r="G19" s="56">
        <v>0</v>
      </c>
      <c r="H19" s="193">
        <v>0</v>
      </c>
      <c r="I19" s="194"/>
      <c r="J19" s="195" t="e">
        <f>+G19/H19</f>
        <v>#DIV/0!</v>
      </c>
      <c r="K19" s="196"/>
      <c r="L19" s="197"/>
      <c r="M19" s="190">
        <v>0</v>
      </c>
      <c r="N19" s="191"/>
      <c r="O19" s="192"/>
      <c r="P19" s="182">
        <f>G19+M19</f>
        <v>0</v>
      </c>
      <c r="Q19" s="183"/>
      <c r="R19" s="183"/>
      <c r="S19" s="184"/>
      <c r="T19" s="185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1" customFormat="1" ht="15" customHeight="1" x14ac:dyDescent="0.25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2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customFormat="1" ht="18" customHeight="1" x14ac:dyDescent="0.25">
      <c r="A21" s="187" t="s">
        <v>39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customFormat="1" ht="10.199999999999999" customHeight="1" x14ac:dyDescent="0.25">
      <c r="A22" s="57"/>
      <c r="B22" s="58"/>
      <c r="C22" s="59"/>
      <c r="D22" s="59"/>
      <c r="E22" s="59"/>
      <c r="F22" s="59"/>
      <c r="G22" s="59"/>
      <c r="H22" s="59"/>
      <c r="I22" s="60"/>
      <c r="J22" s="61"/>
      <c r="K22" s="58"/>
      <c r="L22" s="188"/>
      <c r="M22" s="188"/>
      <c r="N22" s="188"/>
      <c r="O22" s="188"/>
      <c r="P22" s="188"/>
      <c r="Q22" s="188"/>
      <c r="R22" s="188"/>
      <c r="S22" s="188"/>
      <c r="T22" s="189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customFormat="1" ht="19.95" customHeight="1" x14ac:dyDescent="0.25">
      <c r="A23" s="176"/>
      <c r="B23" s="177"/>
      <c r="C23" s="177"/>
      <c r="D23" s="177"/>
      <c r="E23" s="177"/>
      <c r="F23" s="177"/>
      <c r="G23" s="177"/>
      <c r="H23" s="62"/>
      <c r="I23" s="63" t="s">
        <v>21</v>
      </c>
      <c r="J23" s="64"/>
      <c r="K23" s="65"/>
      <c r="L23" s="178" t="s">
        <v>22</v>
      </c>
      <c r="M23" s="178"/>
      <c r="N23" s="178"/>
      <c r="O23" s="66"/>
      <c r="P23" s="179" t="s">
        <v>23</v>
      </c>
      <c r="Q23" s="179"/>
      <c r="R23" s="179"/>
      <c r="S23" s="66"/>
      <c r="T23" s="6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ht="18" customHeight="1" x14ac:dyDescent="0.25">
      <c r="A24" s="68"/>
      <c r="B24" s="64"/>
      <c r="C24" s="107" t="s">
        <v>24</v>
      </c>
      <c r="D24" s="107"/>
      <c r="E24" s="107"/>
      <c r="F24" s="107"/>
      <c r="G24" s="107"/>
      <c r="H24" s="50"/>
      <c r="I24" s="69">
        <v>0</v>
      </c>
      <c r="J24" s="70"/>
      <c r="K24" s="71"/>
      <c r="L24" s="114" t="e">
        <f>I24/G19</f>
        <v>#DIV/0!</v>
      </c>
      <c r="M24" s="114"/>
      <c r="N24" s="114"/>
      <c r="O24" s="72"/>
      <c r="P24" s="146" t="e">
        <f>L24/L30</f>
        <v>#DIV/0!</v>
      </c>
      <c r="Q24" s="146"/>
      <c r="R24" s="146"/>
      <c r="S24" s="73"/>
      <c r="T24" s="74"/>
      <c r="V24" s="137"/>
      <c r="W24" s="138"/>
    </row>
    <row r="25" spans="1:251" ht="18" customHeight="1" x14ac:dyDescent="0.25">
      <c r="A25" s="75"/>
      <c r="B25" s="76"/>
      <c r="C25" s="107" t="s">
        <v>25</v>
      </c>
      <c r="D25" s="107"/>
      <c r="E25" s="107"/>
      <c r="F25" s="107"/>
      <c r="G25" s="107"/>
      <c r="H25" s="50"/>
      <c r="I25" s="69"/>
      <c r="J25" s="70"/>
      <c r="K25" s="71"/>
      <c r="L25" s="114" t="str">
        <f>IF(I25=0," ",I25/$G$19)</f>
        <v xml:space="preserve"> </v>
      </c>
      <c r="M25" s="114"/>
      <c r="N25" s="114"/>
      <c r="O25" s="72"/>
      <c r="P25" s="172" t="str">
        <f t="shared" ref="P25:P32" si="0">IF(L25=" "," ",L25/$L$30)</f>
        <v xml:space="preserve"> </v>
      </c>
      <c r="Q25" s="172"/>
      <c r="R25" s="172"/>
      <c r="S25" s="73"/>
      <c r="T25" s="74"/>
    </row>
    <row r="26" spans="1:251" ht="18" customHeight="1" x14ac:dyDescent="0.25">
      <c r="A26" s="75"/>
      <c r="B26" s="76"/>
      <c r="C26" s="107" t="s">
        <v>26</v>
      </c>
      <c r="D26" s="107"/>
      <c r="E26" s="107"/>
      <c r="F26" s="107"/>
      <c r="G26" s="107"/>
      <c r="H26" s="50"/>
      <c r="I26" s="69"/>
      <c r="J26" s="70"/>
      <c r="K26" s="71"/>
      <c r="L26" s="114" t="str">
        <f>IF(I26=0," ",I26/$G$19)</f>
        <v xml:space="preserve"> </v>
      </c>
      <c r="M26" s="114"/>
      <c r="N26" s="114"/>
      <c r="O26" s="72"/>
      <c r="P26" s="172" t="str">
        <f t="shared" si="0"/>
        <v xml:space="preserve"> </v>
      </c>
      <c r="Q26" s="172"/>
      <c r="R26" s="172"/>
      <c r="S26" s="73"/>
      <c r="T26" s="74"/>
    </row>
    <row r="27" spans="1:251" ht="18" customHeight="1" x14ac:dyDescent="0.25">
      <c r="A27" s="75"/>
      <c r="B27" s="76"/>
      <c r="C27" s="107" t="s">
        <v>27</v>
      </c>
      <c r="D27" s="107"/>
      <c r="E27" s="107"/>
      <c r="F27" s="107"/>
      <c r="G27" s="107"/>
      <c r="H27" s="50"/>
      <c r="I27" s="69"/>
      <c r="J27" s="70"/>
      <c r="K27" s="71"/>
      <c r="L27" s="114" t="str">
        <f>IF(I27=0," ",I27/$G$19)</f>
        <v xml:space="preserve"> </v>
      </c>
      <c r="M27" s="114"/>
      <c r="N27" s="114"/>
      <c r="O27" s="72"/>
      <c r="P27" s="172" t="str">
        <f t="shared" si="0"/>
        <v xml:space="preserve"> </v>
      </c>
      <c r="Q27" s="172"/>
      <c r="R27" s="172"/>
      <c r="S27" s="73"/>
      <c r="T27" s="74"/>
    </row>
    <row r="28" spans="1:251" ht="18" customHeight="1" x14ac:dyDescent="0.25">
      <c r="A28" s="75"/>
      <c r="B28" s="76"/>
      <c r="C28" s="107" t="s">
        <v>28</v>
      </c>
      <c r="D28" s="107"/>
      <c r="E28" s="107"/>
      <c r="F28" s="107"/>
      <c r="G28" s="107"/>
      <c r="H28" s="50"/>
      <c r="I28" s="69"/>
      <c r="J28" s="70"/>
      <c r="K28" s="71"/>
      <c r="L28" s="114" t="str">
        <f>IF(I28=0," ",I28/$G$19)</f>
        <v xml:space="preserve"> </v>
      </c>
      <c r="M28" s="114"/>
      <c r="N28" s="114"/>
      <c r="O28" s="72"/>
      <c r="P28" s="172" t="str">
        <f t="shared" si="0"/>
        <v xml:space="preserve"> </v>
      </c>
      <c r="Q28" s="172"/>
      <c r="R28" s="172"/>
      <c r="S28" s="73"/>
      <c r="T28" s="74"/>
    </row>
    <row r="29" spans="1:251" ht="18" customHeight="1" x14ac:dyDescent="0.25">
      <c r="A29" s="75"/>
      <c r="B29" s="77"/>
      <c r="C29" s="107" t="s">
        <v>29</v>
      </c>
      <c r="D29" s="107"/>
      <c r="E29" s="107"/>
      <c r="F29" s="107"/>
      <c r="G29" s="107"/>
      <c r="H29" s="50"/>
      <c r="I29" s="78"/>
      <c r="J29" s="70"/>
      <c r="K29" s="71"/>
      <c r="L29" s="114" t="str">
        <f t="shared" ref="L29" si="1">IF(I29=0," ",I29/$G$19)</f>
        <v xml:space="preserve"> </v>
      </c>
      <c r="M29" s="114"/>
      <c r="N29" s="114"/>
      <c r="O29" s="72"/>
      <c r="P29" s="172" t="str">
        <f t="shared" si="0"/>
        <v xml:space="preserve"> </v>
      </c>
      <c r="Q29" s="172"/>
      <c r="R29" s="172"/>
      <c r="S29" s="73"/>
      <c r="T29" s="74"/>
    </row>
    <row r="30" spans="1:251" ht="24.6" customHeight="1" thickBot="1" x14ac:dyDescent="0.3">
      <c r="A30" s="75"/>
      <c r="B30" s="77"/>
      <c r="C30" s="115" t="s">
        <v>30</v>
      </c>
      <c r="D30" s="115"/>
      <c r="E30" s="115"/>
      <c r="F30" s="115"/>
      <c r="G30" s="115"/>
      <c r="H30" s="115"/>
      <c r="I30" s="79">
        <f>SUM(I29:I29)</f>
        <v>0</v>
      </c>
      <c r="J30" s="70"/>
      <c r="K30" s="71"/>
      <c r="L30" s="173" t="e">
        <f>I30/G19</f>
        <v>#DIV/0!</v>
      </c>
      <c r="M30" s="174"/>
      <c r="N30" s="174"/>
      <c r="O30" s="72"/>
      <c r="P30" s="106" t="e">
        <f t="shared" si="0"/>
        <v>#DIV/0!</v>
      </c>
      <c r="Q30" s="106"/>
      <c r="R30" s="106"/>
      <c r="S30" s="73"/>
      <c r="T30" s="74"/>
    </row>
    <row r="31" spans="1:251" ht="24.6" customHeight="1" thickTop="1" x14ac:dyDescent="0.25">
      <c r="A31" s="75"/>
      <c r="B31" s="77"/>
      <c r="C31" s="115" t="s">
        <v>31</v>
      </c>
      <c r="D31" s="115"/>
      <c r="E31" s="115"/>
      <c r="F31" s="115"/>
      <c r="G31" s="115"/>
      <c r="H31" s="115"/>
      <c r="I31" s="78"/>
      <c r="J31" s="70"/>
      <c r="K31" s="71"/>
      <c r="L31" s="114" t="str">
        <f>IF(I31=0," ",I31/$G$19)</f>
        <v xml:space="preserve"> </v>
      </c>
      <c r="M31" s="114"/>
      <c r="N31" s="114"/>
      <c r="O31" s="72"/>
      <c r="P31" s="175" t="str">
        <f t="shared" si="0"/>
        <v xml:space="preserve"> </v>
      </c>
      <c r="Q31" s="175"/>
      <c r="R31" s="175"/>
      <c r="S31" s="73"/>
      <c r="T31" s="74"/>
    </row>
    <row r="32" spans="1:251" ht="24.6" customHeight="1" thickBot="1" x14ac:dyDescent="0.3">
      <c r="A32" s="75"/>
      <c r="B32" s="77"/>
      <c r="C32" s="111" t="s">
        <v>32</v>
      </c>
      <c r="D32" s="111"/>
      <c r="E32" s="111"/>
      <c r="F32" s="111"/>
      <c r="G32" s="111"/>
      <c r="H32" s="50"/>
      <c r="I32" s="79">
        <f>I30-I31</f>
        <v>0</v>
      </c>
      <c r="J32" s="70"/>
      <c r="K32" s="71"/>
      <c r="L32" s="173" t="e">
        <f>I32/G19</f>
        <v>#DIV/0!</v>
      </c>
      <c r="M32" s="174"/>
      <c r="N32" s="174"/>
      <c r="O32" s="72"/>
      <c r="P32" s="106" t="e">
        <f t="shared" si="0"/>
        <v>#DIV/0!</v>
      </c>
      <c r="Q32" s="106"/>
      <c r="R32" s="106"/>
      <c r="S32" s="73"/>
      <c r="T32" s="74"/>
    </row>
    <row r="33" spans="1:20" ht="12" thickTop="1" x14ac:dyDescent="0.2">
      <c r="A33" s="53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3"/>
      <c r="Q33" s="33"/>
      <c r="R33" s="33"/>
      <c r="S33" s="2"/>
      <c r="T33" s="8"/>
    </row>
    <row r="34" spans="1:20" ht="10.199999999999999" customHeight="1" x14ac:dyDescent="0.2">
      <c r="A34" s="4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4"/>
      <c r="Q34" s="34"/>
      <c r="R34" s="34"/>
      <c r="S34" s="3"/>
      <c r="T34" s="6"/>
    </row>
  </sheetData>
  <sheetProtection algorithmName="SHA-512" hashValue="mM50LhWr7BRJZlWVmKoLqgNTlyyRLUT/FGg9OdcCUQH46xUZYiXyH8wPa2x/HVZHXjVpfClM1sMJTFkjGeoAnQ==" saltValue="WRRUy4SYbIvsiyMZFmrGfQ==" spinCount="100000" sheet="1" selectLockedCells="1"/>
  <mergeCells count="65">
    <mergeCell ref="A13:O13"/>
    <mergeCell ref="P13:T13"/>
    <mergeCell ref="A1:G3"/>
    <mergeCell ref="H3:T3"/>
    <mergeCell ref="A4:T7"/>
    <mergeCell ref="A8:T8"/>
    <mergeCell ref="A9:T9"/>
    <mergeCell ref="A10:I10"/>
    <mergeCell ref="J10:O10"/>
    <mergeCell ref="P10:T10"/>
    <mergeCell ref="A11:I11"/>
    <mergeCell ref="J11:O11"/>
    <mergeCell ref="P11:T11"/>
    <mergeCell ref="A12:O12"/>
    <mergeCell ref="P12:T12"/>
    <mergeCell ref="A14:T14"/>
    <mergeCell ref="A15:T15"/>
    <mergeCell ref="A16:G16"/>
    <mergeCell ref="H16:T16"/>
    <mergeCell ref="A17:G17"/>
    <mergeCell ref="H17:T17"/>
    <mergeCell ref="P18:T18"/>
    <mergeCell ref="P19:T19"/>
    <mergeCell ref="A20:T20"/>
    <mergeCell ref="A21:T21"/>
    <mergeCell ref="L22:T22"/>
    <mergeCell ref="A18:E18"/>
    <mergeCell ref="H18:I18"/>
    <mergeCell ref="J18:L18"/>
    <mergeCell ref="M18:O18"/>
    <mergeCell ref="A19:E19"/>
    <mergeCell ref="H19:I19"/>
    <mergeCell ref="J19:L19"/>
    <mergeCell ref="M19:O19"/>
    <mergeCell ref="A23:G23"/>
    <mergeCell ref="L23:N23"/>
    <mergeCell ref="P23:R23"/>
    <mergeCell ref="C24:G24"/>
    <mergeCell ref="L24:N24"/>
    <mergeCell ref="P24:R24"/>
    <mergeCell ref="V24:W24"/>
    <mergeCell ref="C25:G25"/>
    <mergeCell ref="L25:N25"/>
    <mergeCell ref="P25:R25"/>
    <mergeCell ref="C26:G26"/>
    <mergeCell ref="L26:N26"/>
    <mergeCell ref="P26:R26"/>
    <mergeCell ref="C27:G27"/>
    <mergeCell ref="L27:N27"/>
    <mergeCell ref="P27:R27"/>
    <mergeCell ref="C28:G28"/>
    <mergeCell ref="L28:N28"/>
    <mergeCell ref="P28:R28"/>
    <mergeCell ref="C29:G29"/>
    <mergeCell ref="P29:R29"/>
    <mergeCell ref="L29:N29"/>
    <mergeCell ref="P32:R32"/>
    <mergeCell ref="L32:N32"/>
    <mergeCell ref="C32:G32"/>
    <mergeCell ref="C30:H30"/>
    <mergeCell ref="L30:N30"/>
    <mergeCell ref="P30:R30"/>
    <mergeCell ref="C31:H31"/>
    <mergeCell ref="L31:N31"/>
    <mergeCell ref="P31:R31"/>
  </mergeCells>
  <conditionalFormatting sqref="H19 J19">
    <cfRule type="cellIs" dxfId="1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41CA-7452-4923-95C4-66AC000A73DA}">
  <dimension ref="A1:IQ37"/>
  <sheetViews>
    <sheetView zoomScaleNormal="100" workbookViewId="0">
      <selection activeCell="A11" sqref="A11:I11"/>
    </sheetView>
  </sheetViews>
  <sheetFormatPr defaultColWidth="9.109375" defaultRowHeight="11.4" x14ac:dyDescent="0.2"/>
  <cols>
    <col min="1" max="1" width="2.88671875" style="9" customWidth="1"/>
    <col min="2" max="2" width="0.44140625" style="9" customWidth="1"/>
    <col min="3" max="3" width="11.6640625" style="7" customWidth="1"/>
    <col min="4" max="4" width="1.88671875" style="7" customWidth="1"/>
    <col min="5" max="5" width="1.6640625" style="7" customWidth="1"/>
    <col min="6" max="6" width="16.6640625" style="7" customWidth="1"/>
    <col min="7" max="7" width="14.33203125" style="7" customWidth="1"/>
    <col min="8" max="8" width="5" style="7" customWidth="1"/>
    <col min="9" max="9" width="12.21875" style="7" customWidth="1"/>
    <col min="10" max="10" width="3" style="7" customWidth="1"/>
    <col min="11" max="11" width="1" style="7" customWidth="1"/>
    <col min="12" max="12" width="6" style="7" customWidth="1"/>
    <col min="13" max="13" width="1" style="7" customWidth="1"/>
    <col min="14" max="14" width="7.5546875" style="7" customWidth="1"/>
    <col min="15" max="15" width="5" style="7" customWidth="1"/>
    <col min="16" max="16" width="1.6640625" style="7" customWidth="1"/>
    <col min="17" max="17" width="3" style="7" customWidth="1"/>
    <col min="18" max="18" width="5" style="7" customWidth="1"/>
    <col min="19" max="19" width="3" style="7" customWidth="1"/>
    <col min="20" max="20" width="5.109375" style="7" customWidth="1"/>
    <col min="21" max="21" width="9.109375" style="7"/>
    <col min="22" max="22" width="28.44140625" style="7" customWidth="1"/>
    <col min="23" max="55" width="9.109375" style="7"/>
    <col min="56" max="16384" width="9.109375" style="1"/>
  </cols>
  <sheetData>
    <row r="1" spans="1:251" customFormat="1" ht="14.25" customHeight="1" x14ac:dyDescent="0.25">
      <c r="A1" s="177"/>
      <c r="B1" s="177"/>
      <c r="C1" s="177"/>
      <c r="D1" s="177"/>
      <c r="E1" s="177"/>
      <c r="F1" s="177"/>
      <c r="G1" s="177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pans="1:251" customFormat="1" ht="15.6" customHeight="1" x14ac:dyDescent="0.3">
      <c r="A2" s="177"/>
      <c r="B2" s="177"/>
      <c r="C2" s="177"/>
      <c r="D2" s="177"/>
      <c r="E2" s="177"/>
      <c r="F2" s="177"/>
      <c r="G2" s="177"/>
      <c r="H2" s="47" t="s">
        <v>0</v>
      </c>
      <c r="I2" s="10"/>
      <c r="J2" s="10"/>
      <c r="K2" s="62"/>
      <c r="L2" s="62"/>
      <c r="M2" s="62"/>
      <c r="N2" s="62"/>
      <c r="O2" s="62"/>
      <c r="P2" s="62"/>
      <c r="Q2" s="10"/>
      <c r="R2" s="10"/>
      <c r="S2" s="10"/>
      <c r="T2" s="62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customFormat="1" ht="45" customHeight="1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customFormat="1" ht="15.6" customHeight="1" x14ac:dyDescent="0.25">
      <c r="A4" s="117" t="s">
        <v>46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customFormat="1" ht="15.7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customFormat="1" ht="15.7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customFormat="1" ht="13.8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customFormat="1" ht="17.399999999999999" customHeight="1" x14ac:dyDescent="0.25">
      <c r="A8" s="154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</row>
    <row r="9" spans="1:251" customFormat="1" ht="9" customHeight="1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customFormat="1" ht="14.4" customHeight="1" x14ac:dyDescent="0.25">
      <c r="A10" s="100" t="s">
        <v>5</v>
      </c>
      <c r="B10" s="157"/>
      <c r="C10" s="157"/>
      <c r="D10" s="157"/>
      <c r="E10" s="157"/>
      <c r="F10" s="157"/>
      <c r="G10" s="157"/>
      <c r="H10" s="157"/>
      <c r="I10" s="158"/>
      <c r="J10" s="148" t="s">
        <v>37</v>
      </c>
      <c r="K10" s="149"/>
      <c r="L10" s="149"/>
      <c r="M10" s="149"/>
      <c r="N10" s="149"/>
      <c r="O10" s="150"/>
      <c r="P10" s="100" t="s">
        <v>7</v>
      </c>
      <c r="Q10" s="157"/>
      <c r="R10" s="157"/>
      <c r="S10" s="157"/>
      <c r="T10" s="15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</row>
    <row r="11" spans="1:251" customFormat="1" ht="22.2" customHeight="1" x14ac:dyDescent="0.25">
      <c r="A11" s="134"/>
      <c r="B11" s="135"/>
      <c r="C11" s="135"/>
      <c r="D11" s="135"/>
      <c r="E11" s="135"/>
      <c r="F11" s="135"/>
      <c r="G11" s="135"/>
      <c r="H11" s="135"/>
      <c r="I11" s="136"/>
      <c r="J11" s="131"/>
      <c r="K11" s="132"/>
      <c r="L11" s="132"/>
      <c r="M11" s="132"/>
      <c r="N11" s="132"/>
      <c r="O11" s="133"/>
      <c r="P11" s="119"/>
      <c r="Q11" s="120"/>
      <c r="R11" s="120"/>
      <c r="S11" s="120"/>
      <c r="T11" s="121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customFormat="1" ht="14.4" customHeight="1" x14ac:dyDescent="0.25">
      <c r="A12" s="128" t="s">
        <v>8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128" t="s">
        <v>38</v>
      </c>
      <c r="Q12" s="129"/>
      <c r="R12" s="129"/>
      <c r="S12" s="129"/>
      <c r="T12" s="130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customFormat="1" ht="22.2" customHeight="1" x14ac:dyDescent="0.25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6"/>
      <c r="P13" s="119"/>
      <c r="Q13" s="120"/>
      <c r="R13" s="120"/>
      <c r="S13" s="120"/>
      <c r="T13" s="12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customFormat="1" ht="14.4" customHeight="1" x14ac:dyDescent="0.25">
      <c r="A14" s="128" t="s">
        <v>10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30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customFormat="1" ht="22.2" customHeight="1" x14ac:dyDescent="0.25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6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customFormat="1" ht="14.4" customHeight="1" x14ac:dyDescent="0.25">
      <c r="A16" s="128" t="s">
        <v>11</v>
      </c>
      <c r="B16" s="129"/>
      <c r="C16" s="129"/>
      <c r="D16" s="129"/>
      <c r="E16" s="129"/>
      <c r="F16" s="129"/>
      <c r="G16" s="130"/>
      <c r="H16" s="128" t="s">
        <v>12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30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customFormat="1" ht="22.2" customHeight="1" x14ac:dyDescent="0.25">
      <c r="A17" s="198"/>
      <c r="B17" s="199"/>
      <c r="C17" s="199"/>
      <c r="D17" s="199"/>
      <c r="E17" s="199"/>
      <c r="F17" s="199"/>
      <c r="G17" s="200"/>
      <c r="H17" s="201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3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customFormat="1" ht="28.95" customHeight="1" x14ac:dyDescent="0.25">
      <c r="A18" s="148" t="s">
        <v>13</v>
      </c>
      <c r="B18" s="149"/>
      <c r="C18" s="149"/>
      <c r="D18" s="149"/>
      <c r="E18" s="150"/>
      <c r="F18" s="51" t="s">
        <v>14</v>
      </c>
      <c r="G18" s="54" t="s">
        <v>15</v>
      </c>
      <c r="H18" s="148" t="s">
        <v>16</v>
      </c>
      <c r="I18" s="150"/>
      <c r="J18" s="148" t="s">
        <v>17</v>
      </c>
      <c r="K18" s="149"/>
      <c r="L18" s="150"/>
      <c r="M18" s="148" t="s">
        <v>18</v>
      </c>
      <c r="N18" s="149"/>
      <c r="O18" s="150"/>
      <c r="P18" s="148" t="s">
        <v>19</v>
      </c>
      <c r="Q18" s="149"/>
      <c r="R18" s="149"/>
      <c r="S18" s="180"/>
      <c r="T18" s="181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s="11" customFormat="1" ht="22.2" customHeight="1" x14ac:dyDescent="0.25">
      <c r="A19" s="190">
        <f>Specialboende!A19</f>
        <v>0</v>
      </c>
      <c r="B19" s="191"/>
      <c r="C19" s="191"/>
      <c r="D19" s="191"/>
      <c r="E19" s="192"/>
      <c r="F19" s="56">
        <f>'Sedvanligt boende'!F21+Specialboende!F19</f>
        <v>0</v>
      </c>
      <c r="G19" s="56">
        <f>'Sedvanligt boende'!G21+Specialboende!G19</f>
        <v>0</v>
      </c>
      <c r="H19" s="215">
        <f>'Sedvanligt boende'!H21+Specialboende!H19</f>
        <v>0</v>
      </c>
      <c r="I19" s="216"/>
      <c r="J19" s="195" t="e">
        <f>+G19/H19</f>
        <v>#DIV/0!</v>
      </c>
      <c r="K19" s="196"/>
      <c r="L19" s="197"/>
      <c r="M19" s="190">
        <f>'Sedvanligt boende'!M21+Specialboende!M19</f>
        <v>0</v>
      </c>
      <c r="N19" s="191"/>
      <c r="O19" s="192"/>
      <c r="P19" s="182">
        <f>G19+M19</f>
        <v>0</v>
      </c>
      <c r="Q19" s="183"/>
      <c r="R19" s="183"/>
      <c r="S19" s="213"/>
      <c r="T19" s="214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1" customFormat="1" ht="15" customHeight="1" x14ac:dyDescent="0.25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2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customFormat="1" ht="18" customHeight="1" x14ac:dyDescent="0.25">
      <c r="A21" s="187" t="s">
        <v>40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2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customFormat="1" ht="10.199999999999999" customHeight="1" x14ac:dyDescent="0.25">
      <c r="A22" s="57"/>
      <c r="B22" s="58"/>
      <c r="C22" s="59"/>
      <c r="D22" s="59"/>
      <c r="E22" s="59"/>
      <c r="F22" s="59"/>
      <c r="G22" s="59"/>
      <c r="H22" s="59"/>
      <c r="I22" s="60"/>
      <c r="J22" s="61"/>
      <c r="K22" s="58"/>
      <c r="L22" s="188"/>
      <c r="M22" s="188"/>
      <c r="N22" s="188"/>
      <c r="O22" s="188"/>
      <c r="P22" s="188"/>
      <c r="Q22" s="188"/>
      <c r="R22" s="188"/>
      <c r="S22" s="188"/>
      <c r="T22" s="189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customFormat="1" ht="19.95" customHeight="1" x14ac:dyDescent="0.25">
      <c r="A23" s="176"/>
      <c r="B23" s="177"/>
      <c r="C23" s="177"/>
      <c r="D23" s="177"/>
      <c r="E23" s="177"/>
      <c r="F23" s="177"/>
      <c r="G23" s="177"/>
      <c r="H23" s="62"/>
      <c r="I23" s="63" t="s">
        <v>21</v>
      </c>
      <c r="J23" s="64"/>
      <c r="K23" s="65"/>
      <c r="L23" s="178" t="s">
        <v>41</v>
      </c>
      <c r="M23" s="178"/>
      <c r="N23" s="178"/>
      <c r="O23" s="66"/>
      <c r="P23" s="212" t="s">
        <v>23</v>
      </c>
      <c r="Q23" s="212"/>
      <c r="R23" s="212"/>
      <c r="S23" s="80"/>
      <c r="T23" s="6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ht="18" customHeight="1" x14ac:dyDescent="0.25">
      <c r="A24" s="68"/>
      <c r="B24" s="64"/>
      <c r="C24" s="107" t="s">
        <v>24</v>
      </c>
      <c r="D24" s="107"/>
      <c r="E24" s="107"/>
      <c r="F24" s="107"/>
      <c r="G24" s="107"/>
      <c r="H24" s="50"/>
      <c r="I24" s="69">
        <f>'Sedvanligt boende'!I26+Specialboende!I24</f>
        <v>0</v>
      </c>
      <c r="J24" s="70"/>
      <c r="K24" s="71"/>
      <c r="L24" s="114" t="e">
        <f>I24/P19</f>
        <v>#DIV/0!</v>
      </c>
      <c r="M24" s="114"/>
      <c r="N24" s="114"/>
      <c r="O24" s="72"/>
      <c r="P24" s="146" t="e">
        <f>IF(L24=0," ",L24/$L$30)</f>
        <v>#DIV/0!</v>
      </c>
      <c r="Q24" s="146"/>
      <c r="R24" s="146"/>
      <c r="S24" s="81"/>
      <c r="T24" s="74"/>
      <c r="V24" s="137"/>
      <c r="W24" s="138"/>
    </row>
    <row r="25" spans="1:251" ht="18" customHeight="1" x14ac:dyDescent="0.25">
      <c r="A25" s="75"/>
      <c r="B25" s="76"/>
      <c r="C25" s="107" t="s">
        <v>25</v>
      </c>
      <c r="D25" s="107"/>
      <c r="E25" s="107"/>
      <c r="F25" s="107"/>
      <c r="G25" s="107"/>
      <c r="H25" s="50"/>
      <c r="I25" s="69">
        <f>'Sedvanligt boende'!I27+Specialboende!I25</f>
        <v>0</v>
      </c>
      <c r="J25" s="70"/>
      <c r="K25" s="71"/>
      <c r="L25" s="114" t="str">
        <f>IF(I25=0," ",I25/$P$19)</f>
        <v xml:space="preserve"> </v>
      </c>
      <c r="M25" s="114"/>
      <c r="N25" s="114"/>
      <c r="O25" s="72"/>
      <c r="P25" s="205" t="str">
        <f>IF(L25=" "," ",L25/$L$30)</f>
        <v xml:space="preserve"> </v>
      </c>
      <c r="Q25" s="205"/>
      <c r="R25" s="205"/>
      <c r="S25" s="81"/>
      <c r="T25" s="74"/>
    </row>
    <row r="26" spans="1:251" ht="18" customHeight="1" x14ac:dyDescent="0.25">
      <c r="A26" s="75"/>
      <c r="B26" s="76"/>
      <c r="C26" s="107" t="s">
        <v>26</v>
      </c>
      <c r="D26" s="107"/>
      <c r="E26" s="107"/>
      <c r="F26" s="107"/>
      <c r="G26" s="107"/>
      <c r="H26" s="50"/>
      <c r="I26" s="69">
        <f>'Sedvanligt boende'!I28+Specialboende!I26</f>
        <v>0</v>
      </c>
      <c r="J26" s="70"/>
      <c r="K26" s="71"/>
      <c r="L26" s="114" t="str">
        <f>IF(I26=0," ",I26/$P$19)</f>
        <v xml:space="preserve"> </v>
      </c>
      <c r="M26" s="114"/>
      <c r="N26" s="114"/>
      <c r="O26" s="72"/>
      <c r="P26" s="205" t="str">
        <f>IF(L26=" "," ",L26/$L$30)</f>
        <v xml:space="preserve"> </v>
      </c>
      <c r="Q26" s="205"/>
      <c r="R26" s="205"/>
      <c r="S26" s="81"/>
      <c r="T26" s="74"/>
    </row>
    <row r="27" spans="1:251" ht="18" customHeight="1" x14ac:dyDescent="0.25">
      <c r="A27" s="75"/>
      <c r="B27" s="76"/>
      <c r="C27" s="107" t="s">
        <v>27</v>
      </c>
      <c r="D27" s="107"/>
      <c r="E27" s="107"/>
      <c r="F27" s="107"/>
      <c r="G27" s="107"/>
      <c r="H27" s="50"/>
      <c r="I27" s="69">
        <f>'Sedvanligt boende'!I29+Specialboende!I27</f>
        <v>0</v>
      </c>
      <c r="J27" s="70"/>
      <c r="K27" s="71"/>
      <c r="L27" s="114" t="str">
        <f>IF(I27=0," ",I27/$P$19)</f>
        <v xml:space="preserve"> </v>
      </c>
      <c r="M27" s="114"/>
      <c r="N27" s="114"/>
      <c r="O27" s="72"/>
      <c r="P27" s="205" t="str">
        <f>IF(L27=" "," ",L27/$L$30)</f>
        <v xml:space="preserve"> </v>
      </c>
      <c r="Q27" s="205"/>
      <c r="R27" s="205"/>
      <c r="S27" s="81"/>
      <c r="T27" s="74"/>
    </row>
    <row r="28" spans="1:251" ht="18" customHeight="1" x14ac:dyDescent="0.25">
      <c r="A28" s="75"/>
      <c r="B28" s="76"/>
      <c r="C28" s="107" t="s">
        <v>28</v>
      </c>
      <c r="D28" s="107"/>
      <c r="E28" s="107"/>
      <c r="F28" s="107"/>
      <c r="G28" s="107"/>
      <c r="H28" s="50"/>
      <c r="I28" s="69">
        <f>'Sedvanligt boende'!I30+Specialboende!I28</f>
        <v>0</v>
      </c>
      <c r="J28" s="70"/>
      <c r="K28" s="71"/>
      <c r="L28" s="114" t="str">
        <f>IF(I28=0," ",I28/$P$19)</f>
        <v xml:space="preserve"> </v>
      </c>
      <c r="M28" s="114"/>
      <c r="N28" s="114"/>
      <c r="O28" s="72"/>
      <c r="P28" s="205" t="str">
        <f>IF(L28=" "," ",L28/$L$30)</f>
        <v xml:space="preserve"> </v>
      </c>
      <c r="Q28" s="205"/>
      <c r="R28" s="205"/>
      <c r="S28" s="81"/>
      <c r="T28" s="74"/>
    </row>
    <row r="29" spans="1:251" ht="18" customHeight="1" x14ac:dyDescent="0.25">
      <c r="A29" s="75"/>
      <c r="B29" s="77"/>
      <c r="C29" s="107" t="s">
        <v>29</v>
      </c>
      <c r="D29" s="107"/>
      <c r="E29" s="107"/>
      <c r="F29" s="107"/>
      <c r="G29" s="107"/>
      <c r="H29" s="50"/>
      <c r="I29" s="69">
        <f>'Sedvanligt boende'!I31+Specialboende!I29</f>
        <v>0</v>
      </c>
      <c r="J29" s="70"/>
      <c r="K29" s="71"/>
      <c r="L29" s="114" t="str">
        <f t="shared" ref="L29" si="0">IF(I29=0," ",I29/$P$19)</f>
        <v xml:space="preserve"> </v>
      </c>
      <c r="M29" s="114"/>
      <c r="N29" s="114"/>
      <c r="O29" s="72"/>
      <c r="P29" s="205" t="str">
        <f>IF(L29=" "," ",L29/$L$32)</f>
        <v xml:space="preserve"> </v>
      </c>
      <c r="Q29" s="205"/>
      <c r="R29" s="205"/>
      <c r="S29" s="81"/>
      <c r="T29" s="74"/>
    </row>
    <row r="30" spans="1:251" ht="24.6" customHeight="1" thickBot="1" x14ac:dyDescent="0.3">
      <c r="A30" s="75"/>
      <c r="B30" s="77"/>
      <c r="C30" s="115" t="s">
        <v>30</v>
      </c>
      <c r="D30" s="115"/>
      <c r="E30" s="115"/>
      <c r="F30" s="115"/>
      <c r="G30" s="115"/>
      <c r="H30" s="115"/>
      <c r="I30" s="79">
        <f>SUM(I29:I29)</f>
        <v>0</v>
      </c>
      <c r="J30" s="70"/>
      <c r="K30" s="71"/>
      <c r="L30" s="173" t="e">
        <f>I30/P19</f>
        <v>#DIV/0!</v>
      </c>
      <c r="M30" s="174"/>
      <c r="N30" s="174"/>
      <c r="O30" s="72"/>
      <c r="P30" s="106" t="e">
        <f>IF(L30=" "," ",L30/$L$30)</f>
        <v>#DIV/0!</v>
      </c>
      <c r="Q30" s="211"/>
      <c r="R30" s="211"/>
      <c r="S30" s="81"/>
      <c r="T30" s="74"/>
    </row>
    <row r="31" spans="1:251" ht="30.6" customHeight="1" thickTop="1" x14ac:dyDescent="0.25">
      <c r="A31" s="75"/>
      <c r="B31" s="77"/>
      <c r="C31" s="115" t="s">
        <v>31</v>
      </c>
      <c r="D31" s="115"/>
      <c r="E31" s="115"/>
      <c r="F31" s="115"/>
      <c r="G31" s="115"/>
      <c r="H31" s="115"/>
      <c r="I31" s="69"/>
      <c r="J31" s="70"/>
      <c r="K31" s="71"/>
      <c r="L31" s="114" t="str">
        <f>IF(I31=0," ",I31/$P$19)</f>
        <v xml:space="preserve"> </v>
      </c>
      <c r="M31" s="114"/>
      <c r="N31" s="114"/>
      <c r="O31" s="72"/>
      <c r="P31" s="205" t="str">
        <f>IF(L31=" "," ",L31/$L$30)</f>
        <v xml:space="preserve"> </v>
      </c>
      <c r="Q31" s="205"/>
      <c r="R31" s="205"/>
      <c r="S31" s="81"/>
      <c r="T31" s="74"/>
    </row>
    <row r="32" spans="1:251" ht="24.6" customHeight="1" thickBot="1" x14ac:dyDescent="0.3">
      <c r="A32" s="75"/>
      <c r="B32" s="77"/>
      <c r="C32" s="115" t="s">
        <v>32</v>
      </c>
      <c r="D32" s="207"/>
      <c r="E32" s="207"/>
      <c r="F32" s="207"/>
      <c r="G32" s="207"/>
      <c r="H32" s="52"/>
      <c r="I32" s="79">
        <f>I30-I31</f>
        <v>0</v>
      </c>
      <c r="J32" s="70"/>
      <c r="K32" s="71"/>
      <c r="L32" s="173" t="e">
        <f>I32/P19</f>
        <v>#DIV/0!</v>
      </c>
      <c r="M32" s="174"/>
      <c r="N32" s="174"/>
      <c r="O32" s="72"/>
      <c r="P32" s="106" t="e">
        <f>IF(L32=0," ",L32/$L$30)</f>
        <v>#DIV/0!</v>
      </c>
      <c r="Q32" s="106"/>
      <c r="R32" s="106"/>
      <c r="S32" s="81"/>
      <c r="T32" s="74"/>
    </row>
    <row r="33" spans="1:20" ht="24.6" customHeight="1" thickTop="1" x14ac:dyDescent="0.25">
      <c r="A33" s="75"/>
      <c r="B33" s="77"/>
      <c r="C33" s="115" t="s">
        <v>42</v>
      </c>
      <c r="D33" s="207"/>
      <c r="E33" s="207"/>
      <c r="F33" s="207"/>
      <c r="G33" s="207"/>
      <c r="H33" s="52"/>
      <c r="I33" s="69"/>
      <c r="J33" s="70"/>
      <c r="K33" s="71"/>
      <c r="L33" s="114"/>
      <c r="M33" s="114"/>
      <c r="N33" s="114"/>
      <c r="O33" s="72"/>
      <c r="P33" s="206"/>
      <c r="Q33" s="206"/>
      <c r="R33" s="206"/>
      <c r="S33" s="81"/>
      <c r="T33" s="74"/>
    </row>
    <row r="34" spans="1:20" ht="30.6" customHeight="1" x14ac:dyDescent="0.25">
      <c r="A34" s="75"/>
      <c r="B34" s="77"/>
      <c r="C34" s="115" t="s">
        <v>43</v>
      </c>
      <c r="D34" s="207"/>
      <c r="E34" s="207"/>
      <c r="F34" s="207"/>
      <c r="G34" s="207"/>
      <c r="H34" s="52"/>
      <c r="I34" s="82"/>
      <c r="J34" s="70"/>
      <c r="K34" s="71"/>
      <c r="L34" s="114"/>
      <c r="M34" s="114"/>
      <c r="N34" s="114"/>
      <c r="O34" s="72"/>
      <c r="P34" s="206"/>
      <c r="Q34" s="206"/>
      <c r="R34" s="206"/>
      <c r="S34" s="81"/>
      <c r="T34" s="74"/>
    </row>
    <row r="35" spans="1:20" ht="27" customHeight="1" thickBot="1" x14ac:dyDescent="0.3">
      <c r="A35" s="75"/>
      <c r="B35" s="77"/>
      <c r="C35" s="115" t="s">
        <v>44</v>
      </c>
      <c r="D35" s="207"/>
      <c r="E35" s="207"/>
      <c r="F35" s="207"/>
      <c r="G35" s="207"/>
      <c r="H35" s="207"/>
      <c r="I35" s="79">
        <f>I32+I33-I34</f>
        <v>0</v>
      </c>
      <c r="J35" s="70"/>
      <c r="K35" s="71"/>
      <c r="L35" s="173"/>
      <c r="M35" s="208"/>
      <c r="N35" s="208"/>
      <c r="O35" s="72"/>
      <c r="P35" s="209"/>
      <c r="Q35" s="210"/>
      <c r="R35" s="210"/>
      <c r="S35" s="73"/>
      <c r="T35" s="74"/>
    </row>
    <row r="36" spans="1:20" ht="12" thickTop="1" x14ac:dyDescent="0.2">
      <c r="A36" s="53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3"/>
      <c r="Q36" s="33"/>
      <c r="R36" s="33"/>
      <c r="S36" s="2"/>
      <c r="T36" s="8"/>
    </row>
    <row r="37" spans="1:20" x14ac:dyDescent="0.2">
      <c r="A37" s="4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4"/>
      <c r="Q37" s="34"/>
      <c r="R37" s="34"/>
      <c r="S37" s="3"/>
      <c r="T37" s="6"/>
    </row>
  </sheetData>
  <sheetProtection algorithmName="SHA-512" hashValue="P4/PgDpu00tfJ8wM1zbJNf+m0rKrguoZqsFRuPno4Kf4JkTReKSywbzFLx0k8etwz0lz8+Zu1tHA1yv5kmnh/Q==" saltValue="50HPZozO7Ph7j4czozVakQ==" spinCount="100000" sheet="1" selectLockedCells="1"/>
  <mergeCells count="74">
    <mergeCell ref="A13:O13"/>
    <mergeCell ref="P13:T13"/>
    <mergeCell ref="A1:G3"/>
    <mergeCell ref="H3:T3"/>
    <mergeCell ref="A4:T7"/>
    <mergeCell ref="A8:T8"/>
    <mergeCell ref="A9:T9"/>
    <mergeCell ref="A10:I10"/>
    <mergeCell ref="J10:O10"/>
    <mergeCell ref="P10:T10"/>
    <mergeCell ref="A11:I11"/>
    <mergeCell ref="J11:O11"/>
    <mergeCell ref="P11:T11"/>
    <mergeCell ref="A12:O12"/>
    <mergeCell ref="P12:T12"/>
    <mergeCell ref="A14:T14"/>
    <mergeCell ref="A15:T15"/>
    <mergeCell ref="A16:G16"/>
    <mergeCell ref="H16:T16"/>
    <mergeCell ref="A17:G17"/>
    <mergeCell ref="H17:T17"/>
    <mergeCell ref="P18:T18"/>
    <mergeCell ref="P19:T19"/>
    <mergeCell ref="A20:T20"/>
    <mergeCell ref="A21:T21"/>
    <mergeCell ref="L22:T22"/>
    <mergeCell ref="A18:E18"/>
    <mergeCell ref="H18:I18"/>
    <mergeCell ref="J18:L18"/>
    <mergeCell ref="M18:O18"/>
    <mergeCell ref="A19:E19"/>
    <mergeCell ref="H19:I19"/>
    <mergeCell ref="J19:L19"/>
    <mergeCell ref="M19:O19"/>
    <mergeCell ref="A23:G23"/>
    <mergeCell ref="L23:N23"/>
    <mergeCell ref="P23:R23"/>
    <mergeCell ref="C24:G24"/>
    <mergeCell ref="L24:N24"/>
    <mergeCell ref="P24:R24"/>
    <mergeCell ref="V24:W24"/>
    <mergeCell ref="C25:G25"/>
    <mergeCell ref="L25:N25"/>
    <mergeCell ref="P25:R25"/>
    <mergeCell ref="C26:G26"/>
    <mergeCell ref="L26:N26"/>
    <mergeCell ref="P26:R26"/>
    <mergeCell ref="C27:G27"/>
    <mergeCell ref="L27:N27"/>
    <mergeCell ref="P27:R27"/>
    <mergeCell ref="C28:G28"/>
    <mergeCell ref="L28:N28"/>
    <mergeCell ref="P28:R28"/>
    <mergeCell ref="C29:G29"/>
    <mergeCell ref="P29:R29"/>
    <mergeCell ref="C30:H30"/>
    <mergeCell ref="L30:N30"/>
    <mergeCell ref="P30:R30"/>
    <mergeCell ref="L29:N29"/>
    <mergeCell ref="C31:H31"/>
    <mergeCell ref="L31:N31"/>
    <mergeCell ref="P31:R31"/>
    <mergeCell ref="P34:R34"/>
    <mergeCell ref="C35:H35"/>
    <mergeCell ref="L35:N35"/>
    <mergeCell ref="P32:R32"/>
    <mergeCell ref="C32:G32"/>
    <mergeCell ref="C33:G33"/>
    <mergeCell ref="C34:G34"/>
    <mergeCell ref="L32:N32"/>
    <mergeCell ref="P33:R33"/>
    <mergeCell ref="P35:R35"/>
    <mergeCell ref="L33:N33"/>
    <mergeCell ref="L34:N34"/>
  </mergeCells>
  <conditionalFormatting sqref="H19 J19">
    <cfRule type="cellIs" dxfId="0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Sedvanligt boende</vt:lpstr>
      <vt:lpstr>Specialboende</vt:lpstr>
      <vt:lpstr>Totalt</vt:lpstr>
      <vt:lpstr>'Sedvanligt boende'!Tulostusalue</vt:lpstr>
      <vt:lpstr>Specialboende!Tulostusalue</vt:lpstr>
      <vt:lpstr>Totalt!Tulostusalue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(YM)</cp:lastModifiedBy>
  <cp:lastPrinted>2025-01-13T08:25:07Z</cp:lastPrinted>
  <dcterms:created xsi:type="dcterms:W3CDTF">2002-10-21T09:59:03Z</dcterms:created>
  <dcterms:modified xsi:type="dcterms:W3CDTF">2025-04-01T09:35:24Z</dcterms:modified>
</cp:coreProperties>
</file>